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9720" windowHeight="11715" activeTab="0"/>
  </bookViews>
  <sheets>
    <sheet name="2019-2022" sheetId="1" r:id="rId1"/>
  </sheets>
  <definedNames>
    <definedName name="_xlnm.Print_Titles" localSheetId="0">'2019-2022'!$9:$9</definedName>
    <definedName name="_xlnm.Print_Area" localSheetId="0">'2019-2022'!$A$1:$G$143</definedName>
  </definedNames>
  <calcPr fullCalcOnLoad="1"/>
</workbook>
</file>

<file path=xl/sharedStrings.xml><?xml version="1.0" encoding="utf-8"?>
<sst xmlns="http://schemas.openxmlformats.org/spreadsheetml/2006/main" count="421" uniqueCount="265">
  <si>
    <t>000 2 02 00000 00 0000 000</t>
  </si>
  <si>
    <t>000 1 08 03010 01 0000 110</t>
  </si>
  <si>
    <t>000 1 11 05024 04 0000 120</t>
  </si>
  <si>
    <t>000 1 05 02000 02 0000 110</t>
  </si>
  <si>
    <t>000 1 05 02010 02 0000 110</t>
  </si>
  <si>
    <t>000 1 00 00000 00 0000 000</t>
  </si>
  <si>
    <t>000 1 08 03000 01 0000 110</t>
  </si>
  <si>
    <t>Коды бюджетной классификации Российской Федерации</t>
  </si>
  <si>
    <t>Наименование</t>
  </si>
  <si>
    <t>000 1 01 00000 00 0000 000</t>
  </si>
  <si>
    <t>000 1 01 02000 01 0000 110</t>
  </si>
  <si>
    <t>000 1 05 00000 00 0000 000</t>
  </si>
  <si>
    <t>000 1 08 00000 00 0000 000</t>
  </si>
  <si>
    <t>000 1 11 00000 00 0000 000</t>
  </si>
  <si>
    <t>000 1 12 00000 00 0000 000</t>
  </si>
  <si>
    <t>000 1 16 00000 00 0000 000</t>
  </si>
  <si>
    <t>000 2 00 00000 00 0000 000</t>
  </si>
  <si>
    <t>000 1 11 05012 04 0000 120</t>
  </si>
  <si>
    <t>000 1 11 05000 00 0000 120</t>
  </si>
  <si>
    <t>000 1 01 02010 01 0000 110</t>
  </si>
  <si>
    <t>000 1 05 01000 00 0000 110</t>
  </si>
  <si>
    <t>000 1 05 01010 01 0000 110</t>
  </si>
  <si>
    <t>000 1 05 04000 02 0000 110</t>
  </si>
  <si>
    <t>000 1 05 04010 02 0000 110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</si>
  <si>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</si>
  <si>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</si>
  <si>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</si>
  <si>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</si>
  <si>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</si>
  <si>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</si>
  <si>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>000 1 06 01000 00 0000 110</t>
  </si>
  <si>
    <t>000 1 06 00000 00 0000 000</t>
  </si>
  <si>
    <t>000 1 16 03000 00 0000 140</t>
  </si>
  <si>
    <t>000 1 05 02020 02 0000 110</t>
  </si>
  <si>
    <t>000 1 05 01050 01 0000 110</t>
  </si>
  <si>
    <t>000 1 06 06000 00 0000 110</t>
  </si>
  <si>
    <t>000 1 11 05074 04 0000 120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</si>
  <si>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</si>
  <si>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</si>
  <si>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</si>
  <si>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</si>
  <si>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</si>
  <si>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000 1 16 03010 01 0000 140</t>
  </si>
  <si>
    <t>Муниципальное казенное учреждение "Финансовый отдел Администрации ЗАТО Видяево"</t>
  </si>
  <si>
    <t>(рублей)</t>
  </si>
  <si>
    <t>000 1 16 28000 01 0000 140</t>
  </si>
  <si>
    <t>000 1 16 33040 04 0000 140</t>
  </si>
  <si>
    <t>000 1 16 43000 01 0000 140</t>
  </si>
  <si>
    <t>000 1 16 90040 04 0000 140</t>
  </si>
  <si>
    <t>рублей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</si>
  <si>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</si>
  <si>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</si>
  <si>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000 1 11 05010 00 0000 120</t>
  </si>
  <si>
    <t>000 1 11 05020 00 0000 120</t>
  </si>
  <si>
    <t>000 1 11 05070 00 0000 120</t>
  </si>
  <si>
    <t>ДОХОДЫ ОТ ПРОДАЖИ МАТЕРИАЛЬНЫХ И НЕМАТЕРИАЛЬНЫХ АКТИВОВ</t>
  </si>
  <si>
    <t>000 1 14 00000 00 0000 000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</si>
  <si>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</si>
  <si>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</si>
  <si>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</si>
  <si>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000 1 14 02043 04 0000 410</t>
  </si>
  <si>
    <t>000 1 16 30000 01 0000 140</t>
  </si>
  <si>
    <t>000 1 16 33000 00 0000 140</t>
  </si>
  <si>
    <t>000 1 16 90000 00 0000 140</t>
  </si>
  <si>
    <t>000 1 17 05000 00 0000 180</t>
  </si>
  <si>
    <t>000 1 17 05040 04 0000 180</t>
  </si>
  <si>
    <t>-</t>
  </si>
  <si>
    <t>Доходы бюджета - всего</t>
  </si>
  <si>
    <t>x</t>
  </si>
  <si>
    <t>в том числе:</t>
  </si>
  <si>
    <t xml:space="preserve">    НАЛОГОВЫЕ И НЕНАЛОГОВЫЕ ДОХОДЫ</t>
  </si>
  <si>
    <t xml:space="preserve">  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</si>
  <si>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</si>
  <si>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</si>
  <si>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</si>
  <si>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</si>
  <si>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</si>
  <si>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</si>
  <si>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</si>
  <si>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</si>
  <si>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</si>
  <si>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</si>
  <si>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</si>
  <si>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</si>
  <si>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</si>
  <si>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</si>
  <si>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</si>
  <si>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</si>
  <si>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</si>
  <si>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</si>
  <si>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</si>
  <si>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</t>
  </si>
  <si>
    <t xml:space="preserve">  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</si>
  <si>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</si>
  <si>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НАЛОГИ НА ИМУЩЕСТВО</t>
  </si>
  <si>
    <t xml:space="preserve">  Налог на имущество физических лиц</t>
  </si>
  <si>
    <t xml:space="preserve">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</si>
  <si>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</si>
  <si>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 xml:space="preserve">  Земельный налог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</si>
  <si>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</si>
  <si>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</si>
  <si>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</si>
  <si>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>000 1 06 06032 04 0000 110</t>
  </si>
  <si>
    <t xml:space="preserve">   Земельный налог с физических лиц</t>
  </si>
  <si>
    <t>000 1 06 06040 00 0000 110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</si>
  <si>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</si>
  <si>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</si>
  <si>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 xml:space="preserve">  ГОСУДАРСТВЕННАЯ ПОШЛИНА</t>
  </si>
  <si>
    <t xml:space="preserve">  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</si>
  <si>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</si>
  <si>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</si>
  <si>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</si>
  <si>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</si>
  <si>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</si>
  <si>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</si>
  <si>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</si>
  <si>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</si>
  <si>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</si>
  <si>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</si>
  <si>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</si>
  <si>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 xml:space="preserve">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</si>
  <si>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ПЛАТЕЖИ ПРИ ПОЛЬЗОВАНИИ ПРИРОДНЫМИ РЕСУРСАМИ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</si>
  <si>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</si>
  <si>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</si>
  <si>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сбросы загрязняющих веществ в водные объекты</t>
  </si>
  <si>
    <t>000 1 12 01030 01 0000 120</t>
  </si>
  <si>
    <t xml:space="preserve">  Плата за размещение отходов производства и потребления</t>
  </si>
  <si>
    <t>000 1 12 01040 01 0000 120</t>
  </si>
  <si>
    <t xml:space="preserve">  ШТРАФЫ, САНКЦИИ, ВОЗМЕЩЕНИЕ УЩЕРБА</t>
  </si>
  <si>
    <t xml:space="preserve">  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</si>
  <si>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 Налогового кодекса Российской Федерации.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</si>
  <si>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</si>
  <si>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</si>
  <si>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  Денежные взыскания (штрафы) за нарушение законодательства в области охраны окружающей среды</t>
  </si>
  <si>
    <t>000 1 16 25050 01 0000 140</t>
  </si>
  <si>
    <t xml:space="preserve">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</si>
  <si>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  Денежные взыскания (штрафы) за правонарушения в области дорожного движения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</si>
  <si>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</si>
  <si>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</si>
  <si>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</si>
  <si>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Прочие поступления от денежных взысканий (штрафов) и иных сумм в возмещение ущерба</t>
  </si>
  <si>
    <t xml:space="preserve">    Прочие поступления от денежных взысканий (штрафов) и иных сумм в возмещение ущерба, зачисляемые в бюджеты городских округов</t>
  </si>
  <si>
    <t xml:space="preserve">  ПРОЧИЕ НЕНАЛОГОВЫЕ ДОХОДЫ</t>
  </si>
  <si>
    <t>000 1 17 00000 00 0000 000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</si>
  <si>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</si>
  <si>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</si>
  <si>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  БЕЗВОЗМЕЗДНЫЕ ПОСТУПЛЕНИЯ</t>
  </si>
  <si>
    <t xml:space="preserve">  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</si>
  <si>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</si>
  <si>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</si>
  <si>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округов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</si>
  <si>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</si>
  <si>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округов на поддержку мер по обеспечению сбалансированности бюджетов</t>
  </si>
  <si>
    <t xml:space="preserve">  Дотации бюджетам, связанные с особым режимом безопасного функционирования закрытых административно-территориальных образований</t>
  </si>
  <si>
    <t xml:space="preserve">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</si>
  <si>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 Субсидии бюджетам бюджетной системы Российской Федерации (межбюджетные субсидии)</t>
  </si>
  <si>
    <t xml:space="preserve">  Субсидия бюджетам на поддержку отрасли культуры</t>
  </si>
  <si>
    <t xml:space="preserve">  Субсидия бюджетам городских округов на поддержку отрасли культуры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</si>
  <si>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</si>
  <si>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</si>
  <si>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бюджетной системы Российской Федерации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</si>
  <si>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</si>
  <si>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</si>
  <si>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</si>
  <si>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</si>
  <si>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</si>
  <si>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</si>
  <si>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</si>
  <si>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</si>
  <si>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</si>
  <si>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</si>
  <si>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   ВОЗВРАТ ОСТАТКОВ СУБСИДИЙ, СУБВЕНЦИЙ И ИНЫХ МЕЖБЮДЖЕТНЫХ ТРАНСФЕРТОВ, ИМЕЮЩИХ ЦЕЛЕВОЕ НАЗНАЧЕНИЕ, ПРОШЛЫХ ЛЕТ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</si>
  <si>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</si>
  <si>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</si>
  <si>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Анализ доходов  бюджета  ЗАТО Видяево 2019-2022 годов</t>
  </si>
  <si>
    <t xml:space="preserve">2019                                                  исполнение </t>
  </si>
  <si>
    <t>2019                                            (утверждено РСД на 30.12.2019 № 233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</si>
  <si>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</si>
  <si>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</si>
  <si>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</si>
  <si>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</si>
  <si>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</si>
  <si>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</si>
  <si>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</si>
  <si>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</si>
  <si>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</si>
  <si>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</si>
  <si>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</si>
  <si>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</si>
  <si>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городских округов</t>
  </si>
  <si>
    <t>000 1 17 01040 04 0000 180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</si>
  <si>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</si>
  <si>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</si>
  <si>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</si>
  <si>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</si>
  <si>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</si>
  <si>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000 2 02 15010 00 0000 150</t>
  </si>
  <si>
    <t>000 2 02 15010 04 0000 150</t>
  </si>
  <si>
    <t>000 2 02 20000 00 0000 150</t>
  </si>
  <si>
    <t xml:space="preserve">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</si>
  <si>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</si>
  <si>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 xml:space="preserve">  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</si>
  <si>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000 2 02 20041 04 0000 150</t>
  </si>
  <si>
    <t>000 2 02 25519 00 0000 150</t>
  </si>
  <si>
    <t>000 2 02 25519 04 0000 150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</si>
  <si>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</si>
  <si>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</si>
  <si>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городских округов на реализацию программ формирования современной городской среды</t>
  </si>
  <si>
    <t>000 2 02 25555 04 0000 150</t>
  </si>
  <si>
    <t>000 2 02 29999 00 0000 150</t>
  </si>
  <si>
    <t>000 2 02 29999 04 0000 150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</si>
  <si>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</si>
  <si>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</si>
  <si>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</si>
  <si>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</si>
  <si>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</si>
  <si>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000 2 02 30027 00 0000 150</t>
  </si>
  <si>
    <t>000 2 02 30027 04 0000 150</t>
  </si>
  <si>
    <t>000 2 02 30029 00 0000 150</t>
  </si>
  <si>
    <t>000 2 02 30029 04 0000 150</t>
  </si>
  <si>
    <t>000 2 02 35118 00 0000 150</t>
  </si>
  <si>
    <t>000 2 02 35118 04 0000 150</t>
  </si>
  <si>
    <t>000 2 02 35120 00 0000 150</t>
  </si>
  <si>
    <t>000 2 02 35120 04 0000 150</t>
  </si>
  <si>
    <t>000 2 02 35930 00 0000 150</t>
  </si>
  <si>
    <t>000 2 02 35930 04 0000 150</t>
  </si>
  <si>
    <t xml:space="preserve">  Единая субвенция местным бюджетам</t>
  </si>
  <si>
    <t>000 2 02 39998 00 0000 150</t>
  </si>
  <si>
    <t xml:space="preserve">  Единая субвенция бюджетам городских округов</t>
  </si>
  <si>
    <t>000 2 02 39998 04 0000 150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</si>
  <si>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</si>
  <si>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</si>
  <si>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</si>
  <si>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</si>
  <si>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 xml:space="preserve"> 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</si>
  <si>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000 2 18 00000 04 0000 150</t>
  </si>
  <si>
    <t xml:space="preserve">  Доходы бюджетов городских округов от возврата организациями остатков субсидий прошлых лет</t>
  </si>
  <si>
    <t>000 2 18 04000 04 0000 150</t>
  </si>
  <si>
    <t xml:space="preserve">  Доходы бюджетов городских округов от возврата бюджетными учреждениями остатков субсидий прошлых лет</t>
  </si>
  <si>
    <t>000 2 18 04010 04 0000 150</t>
  </si>
  <si>
    <t>000 2 19 00000 04 0000 150</t>
  </si>
  <si>
    <t>000 2 19 60010 04 0000 150</t>
  </si>
  <si>
    <t>000 2 02 20216 00 0000 150</t>
  </si>
  <si>
    <t>000 2 02 20216 04 0000 150</t>
  </si>
  <si>
    <t>000 2 02 25097 00 0000 150</t>
  </si>
  <si>
    <t>000 2 02 25097 04 0000 150</t>
  </si>
  <si>
    <t>000 2 02 25169 00 0000 150</t>
  </si>
  <si>
    <t>000 2 02 25169 04 0000 150</t>
  </si>
  <si>
    <t>000 2 02 25491 00 0000 150</t>
  </si>
  <si>
    <t>000 2 02 25491 04 0000 150</t>
  </si>
  <si>
    <t>000 2 02 35469 00 0000 150</t>
  </si>
  <si>
    <t>000 2 02 35469 04 0000 150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</si>
  <si>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</si>
  <si>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 (за налоговые периоды, истекшие до 1 января 2011 года)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</si>
  <si>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</si>
  <si>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</si>
  <si>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</si>
  <si>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</si>
  <si>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</si>
  <si>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</si>
  <si>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</si>
  <si>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Субсидии бюджетам на создание новых мест дополнительного образования детей
</t>
  </si>
  <si>
    <t>Субсидии бюджетам городских округов на создание новых мест дополнительного образования детей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</si>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</sst>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22"/>
      <name val="Times New Roman"/>
      <family val="1"/>
    </font>
    <font>
      <sz val="22"/>
      <name val="Arial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>
      <alignment horizontal="left" wrapText="1"/>
      <protection/>
    </xf>
    <xf numFmtId="0" fontId="39" fillId="0" borderId="2">
      <alignment horizontal="left" wrapText="1"/>
      <protection/>
    </xf>
    <xf numFmtId="0" fontId="39" fillId="0" borderId="3">
      <alignment horizontal="left" wrapText="1" indent="2"/>
      <protection/>
    </xf>
    <xf numFmtId="0" fontId="39" fillId="0" borderId="3">
      <alignment horizontal="left" wrapText="1" indent="2"/>
      <protection/>
    </xf>
    <xf numFmtId="49" fontId="39" fillId="0" borderId="4">
      <alignment horizontal="center"/>
      <protection/>
    </xf>
    <xf numFmtId="49" fontId="39" fillId="0" borderId="4">
      <alignment horizontal="center"/>
      <protection/>
    </xf>
    <xf numFmtId="49" fontId="39" fillId="0" borderId="5">
      <alignment horizontal="center"/>
      <protection/>
    </xf>
    <xf numFmtId="49" fontId="39" fillId="0" borderId="6">
      <alignment horizontal="center"/>
      <protection/>
    </xf>
    <xf numFmtId="49" fontId="39" fillId="0" borderId="6">
      <alignment horizontal="center"/>
      <protection/>
    </xf>
    <xf numFmtId="4" fontId="39" fillId="0" borderId="4">
      <alignment horizontal="right" shrinkToFit="1"/>
      <protection/>
    </xf>
    <xf numFmtId="4" fontId="39" fillId="0" borderId="4">
      <alignment horizontal="right" shrinkToFit="1"/>
      <protection/>
    </xf>
    <xf numFmtId="4" fontId="39" fillId="0" borderId="5">
      <alignment horizontal="right" shrinkToFit="1"/>
      <protection/>
    </xf>
    <xf numFmtId="4" fontId="39" fillId="0" borderId="6">
      <alignment horizontal="right" shrinkToFit="1"/>
      <protection/>
    </xf>
    <xf numFmtId="4" fontId="39" fillId="0" borderId="6">
      <alignment horizontal="right" shrinkToFit="1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5" borderId="7" applyNumberFormat="0" applyAlignment="0" applyProtection="0"/>
    <xf numFmtId="0" fontId="41" fillId="26" borderId="8" applyNumberFormat="0" applyAlignment="0" applyProtection="0"/>
    <xf numFmtId="0" fontId="42" fillId="26" borderId="7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27" borderId="13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14" applyNumberFormat="0" applyFont="0" applyAlignment="0" applyProtection="0"/>
    <xf numFmtId="9" fontId="0" fillId="0" borderId="0" applyFont="0" applyFill="0" applyBorder="0" applyAlignment="0" applyProtection="0"/>
    <xf numFmtId="0" fontId="54" fillId="0" borderId="15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4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10" fillId="3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8" fillId="0" borderId="0" xfId="0" applyFont="1" applyFill="1" applyAlignment="1">
      <alignment horizontal="right" wrapText="1"/>
    </xf>
    <xf numFmtId="0" fontId="8" fillId="33" borderId="0" xfId="0" applyFont="1" applyFill="1" applyAlignment="1">
      <alignment horizontal="right"/>
    </xf>
    <xf numFmtId="0" fontId="0" fillId="0" borderId="0" xfId="0" applyFont="1" applyAlignment="1">
      <alignment/>
    </xf>
    <xf numFmtId="4" fontId="0" fillId="33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34" fillId="32" borderId="0" xfId="0" applyFont="1" applyFill="1" applyAlignment="1">
      <alignment wrapText="1"/>
    </xf>
    <xf numFmtId="4" fontId="35" fillId="32" borderId="0" xfId="0" applyNumberFormat="1" applyFont="1" applyFill="1" applyAlignment="1">
      <alignment/>
    </xf>
    <xf numFmtId="0" fontId="35" fillId="32" borderId="0" xfId="0" applyFont="1" applyFill="1" applyAlignment="1">
      <alignment/>
    </xf>
    <xf numFmtId="0" fontId="35" fillId="32" borderId="0" xfId="0" applyFont="1" applyFill="1" applyAlignment="1">
      <alignment horizontal="right"/>
    </xf>
    <xf numFmtId="0" fontId="8" fillId="32" borderId="16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8" fillId="33" borderId="16" xfId="0" applyNumberFormat="1" applyFont="1" applyFill="1" applyBorder="1" applyAlignment="1">
      <alignment horizontal="center" vertical="center" wrapText="1"/>
    </xf>
    <xf numFmtId="49" fontId="57" fillId="0" borderId="16" xfId="37" applyNumberFormat="1" applyFont="1" applyBorder="1" applyAlignment="1" applyProtection="1">
      <alignment horizontal="center" vertical="center"/>
      <protection/>
    </xf>
    <xf numFmtId="4" fontId="8" fillId="32" borderId="16" xfId="0" applyNumberFormat="1" applyFont="1" applyFill="1" applyBorder="1" applyAlignment="1">
      <alignment horizontal="center" vertical="center"/>
    </xf>
    <xf numFmtId="49" fontId="57" fillId="0" borderId="16" xfId="38" applyNumberFormat="1" applyFont="1" applyBorder="1" applyAlignment="1" applyProtection="1">
      <alignment horizontal="center" vertical="center"/>
      <protection/>
    </xf>
    <xf numFmtId="0" fontId="8" fillId="32" borderId="16" xfId="0" applyFont="1" applyFill="1" applyBorder="1" applyAlignment="1">
      <alignment horizontal="center" vertical="center"/>
    </xf>
    <xf numFmtId="49" fontId="57" fillId="0" borderId="16" xfId="39" applyNumberFormat="1" applyFont="1" applyBorder="1" applyAlignment="1" applyProtection="1">
      <alignment horizontal="center" vertical="center"/>
      <protection/>
    </xf>
    <xf numFmtId="4" fontId="8" fillId="32" borderId="16" xfId="0" applyNumberFormat="1" applyFont="1" applyFill="1" applyBorder="1" applyAlignment="1">
      <alignment horizontal="center" vertical="center" wrapText="1"/>
    </xf>
    <xf numFmtId="4" fontId="57" fillId="0" borderId="16" xfId="42" applyNumberFormat="1" applyFont="1" applyBorder="1" applyAlignment="1" applyProtection="1">
      <alignment horizontal="center" vertical="center" shrinkToFit="1"/>
      <protection/>
    </xf>
    <xf numFmtId="4" fontId="57" fillId="0" borderId="16" xfId="43" applyNumberFormat="1" applyFont="1" applyBorder="1" applyAlignment="1" applyProtection="1">
      <alignment horizontal="center" vertical="center" shrinkToFit="1"/>
      <protection/>
    </xf>
    <xf numFmtId="4" fontId="57" fillId="0" borderId="16" xfId="44" applyNumberFormat="1" applyFont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7" fillId="0" borderId="16" xfId="33" applyNumberFormat="1" applyFont="1" applyBorder="1" applyAlignment="1" applyProtection="1">
      <alignment vertical="center" wrapText="1"/>
      <protection/>
    </xf>
    <xf numFmtId="0" fontId="57" fillId="0" borderId="16" xfId="34" applyNumberFormat="1" applyFont="1" applyBorder="1" applyAlignment="1" applyProtection="1">
      <alignment vertical="center" wrapText="1"/>
      <protection/>
    </xf>
    <xf numFmtId="0" fontId="57" fillId="0" borderId="16" xfId="35" applyNumberFormat="1" applyFont="1" applyBorder="1" applyAlignment="1" applyProtection="1">
      <alignment vertical="center" wrapText="1"/>
      <protection/>
    </xf>
    <xf numFmtId="0" fontId="8" fillId="32" borderId="16" xfId="0" applyFont="1" applyFill="1" applyBorder="1" applyAlignment="1">
      <alignment vertical="center" wrapText="1"/>
    </xf>
    <xf numFmtId="0" fontId="8" fillId="32" borderId="16" xfId="0" applyNumberFormat="1" applyFont="1" applyFill="1" applyBorder="1" applyAlignment="1">
      <alignment horizontal="left" wrapText="1"/>
    </xf>
    <xf numFmtId="0" fontId="8" fillId="33" borderId="16" xfId="0" applyNumberFormat="1" applyFont="1" applyFill="1" applyBorder="1" applyAlignment="1">
      <alignment horizontal="left" wrapText="1"/>
    </xf>
    <xf numFmtId="0" fontId="8" fillId="33" borderId="16" xfId="0" applyNumberFormat="1" applyFont="1" applyFill="1" applyBorder="1" applyAlignment="1">
      <alignment horizontal="left" vertical="top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xl29" xfId="34"/>
    <cellStyle name="xl30" xfId="35"/>
    <cellStyle name="xl32" xfId="36"/>
    <cellStyle name="xl39" xfId="37"/>
    <cellStyle name="xl40" xfId="38"/>
    <cellStyle name="xl41" xfId="39"/>
    <cellStyle name="xl42" xfId="40"/>
    <cellStyle name="xl45" xfId="41"/>
    <cellStyle name="xl48" xfId="42"/>
    <cellStyle name="xl49" xfId="43"/>
    <cellStyle name="xl50" xfId="44"/>
    <cellStyle name="xl51" xfId="45"/>
    <cellStyle name="xl52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3"/>
  <sheetViews>
    <sheetView tabSelected="1" view="pageBreakPreview" zoomScale="80" zoomScaleSheetLayoutView="80" zoomScalePageLayoutView="0" workbookViewId="0" topLeftCell="A1">
      <selection activeCell="N16" sqref="N16"/>
    </sheetView>
  </sheetViews>
  <sheetFormatPr defaultColWidth="9.00390625" defaultRowHeight="12.75"/>
  <cols>
    <col min="1" max="1" width="66.00390625" style="49" customWidth="1"/>
    <col min="2" max="2" width="31.375" style="17" customWidth="1"/>
    <col min="3" max="4" width="20.75390625" style="17" customWidth="1"/>
    <col min="5" max="5" width="20.75390625" style="33" customWidth="1"/>
    <col min="6" max="7" width="20.75390625" style="37" customWidth="1"/>
    <col min="8" max="21" width="9.125" style="2" customWidth="1"/>
  </cols>
  <sheetData>
    <row r="1" spans="1:14" ht="15.75">
      <c r="A1" s="48"/>
      <c r="B1" s="25"/>
      <c r="C1" s="25"/>
      <c r="D1" s="25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3.5" customHeight="1">
      <c r="A2" s="27"/>
      <c r="B2" s="27"/>
      <c r="C2" s="27"/>
      <c r="D2" s="27"/>
      <c r="E2" s="27"/>
      <c r="F2" s="27"/>
      <c r="G2" s="27"/>
      <c r="H2" s="26"/>
      <c r="I2" s="26"/>
      <c r="J2" s="26"/>
      <c r="K2" s="26"/>
      <c r="L2" s="26"/>
      <c r="M2" s="26"/>
      <c r="N2" s="26"/>
    </row>
    <row r="3" spans="1:14" ht="24" customHeight="1">
      <c r="A3" s="23" t="s">
        <v>174</v>
      </c>
      <c r="B3" s="24"/>
      <c r="C3" s="24"/>
      <c r="D3" s="24"/>
      <c r="E3" s="24"/>
      <c r="F3" s="24"/>
      <c r="G3" s="24"/>
      <c r="H3" s="21"/>
      <c r="I3" s="21"/>
      <c r="J3" s="21"/>
      <c r="K3" s="21"/>
      <c r="L3" s="21"/>
      <c r="M3" s="21"/>
      <c r="N3" s="21"/>
    </row>
    <row r="4" spans="2:14" ht="15.75">
      <c r="B4" s="28"/>
      <c r="C4" s="28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2:14" ht="15.75">
      <c r="B5" s="30"/>
      <c r="C5" s="30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5.75">
      <c r="A6" s="48" t="s">
        <v>43</v>
      </c>
      <c r="B6" s="15"/>
      <c r="C6" s="15"/>
      <c r="D6" s="15"/>
      <c r="E6" s="32"/>
      <c r="F6" s="33"/>
      <c r="G6" s="34"/>
      <c r="H6" s="14"/>
      <c r="I6" s="14"/>
      <c r="J6" s="13"/>
      <c r="K6" s="13"/>
      <c r="L6" s="13"/>
      <c r="M6" s="19"/>
      <c r="N6" s="13"/>
    </row>
    <row r="7" spans="1:14" ht="18.75">
      <c r="A7" s="22"/>
      <c r="B7" s="22"/>
      <c r="C7" s="18"/>
      <c r="D7" s="18"/>
      <c r="E7" s="32"/>
      <c r="F7" s="33"/>
      <c r="G7" s="35" t="s">
        <v>49</v>
      </c>
      <c r="H7" s="14"/>
      <c r="I7" s="14"/>
      <c r="J7" s="13"/>
      <c r="K7" s="13"/>
      <c r="L7" s="13"/>
      <c r="M7" s="19"/>
      <c r="N7" s="13"/>
    </row>
    <row r="8" spans="1:14" ht="0.75" customHeight="1">
      <c r="A8" s="48"/>
      <c r="B8" s="16"/>
      <c r="C8" s="16"/>
      <c r="D8" s="16"/>
      <c r="E8" s="32"/>
      <c r="F8" s="33"/>
      <c r="G8" s="34"/>
      <c r="H8" s="14"/>
      <c r="I8" s="14"/>
      <c r="J8" s="13"/>
      <c r="K8" s="13"/>
      <c r="L8" s="13"/>
      <c r="M8" s="19"/>
      <c r="N8" s="20" t="s">
        <v>44</v>
      </c>
    </row>
    <row r="9" spans="1:7" ht="33.75">
      <c r="A9" s="38" t="s">
        <v>8</v>
      </c>
      <c r="B9" s="36" t="s">
        <v>7</v>
      </c>
      <c r="C9" s="36" t="s">
        <v>176</v>
      </c>
      <c r="D9" s="36" t="s">
        <v>175</v>
      </c>
      <c r="E9" s="36">
        <v>2020</v>
      </c>
      <c r="F9" s="36">
        <v>2021</v>
      </c>
      <c r="G9" s="36">
        <v>2022</v>
      </c>
    </row>
    <row r="10" spans="1:7" ht="12.75">
      <c r="A10" s="50" t="s">
        <v>67</v>
      </c>
      <c r="B10" s="39" t="s">
        <v>68</v>
      </c>
      <c r="C10" s="45">
        <v>502876818.11</v>
      </c>
      <c r="D10" s="45">
        <v>497178384.95</v>
      </c>
      <c r="E10" s="40">
        <f>E12+E91</f>
        <v>484162535.65999997</v>
      </c>
      <c r="F10" s="40">
        <f>F12+F91</f>
        <v>438330074.71999997</v>
      </c>
      <c r="G10" s="40">
        <f>G12+G91</f>
        <v>454269392.51</v>
      </c>
    </row>
    <row r="11" spans="1:7" s="2" customFormat="1" ht="12.75">
      <c r="A11" s="51" t="s">
        <v>69</v>
      </c>
      <c r="B11" s="41"/>
      <c r="C11" s="46"/>
      <c r="D11" s="46"/>
      <c r="E11" s="42"/>
      <c r="F11" s="42"/>
      <c r="G11" s="42"/>
    </row>
    <row r="12" spans="1:7" s="2" customFormat="1" ht="12.75">
      <c r="A12" s="52" t="s">
        <v>70</v>
      </c>
      <c r="B12" s="43" t="s">
        <v>5</v>
      </c>
      <c r="C12" s="47">
        <v>84322650.84</v>
      </c>
      <c r="D12" s="47">
        <v>84039254.61</v>
      </c>
      <c r="E12" s="44">
        <v>84018681.65</v>
      </c>
      <c r="F12" s="44">
        <v>85738268.01</v>
      </c>
      <c r="G12" s="44">
        <v>97943268.01</v>
      </c>
    </row>
    <row r="13" spans="1:7" ht="12.75">
      <c r="A13" s="52" t="s">
        <v>71</v>
      </c>
      <c r="B13" s="43" t="s">
        <v>9</v>
      </c>
      <c r="C13" s="47">
        <v>64881666.09</v>
      </c>
      <c r="D13" s="47">
        <v>64879091.21</v>
      </c>
      <c r="E13" s="40">
        <f>E14</f>
        <v>67200000</v>
      </c>
      <c r="F13" s="40">
        <f>F14</f>
        <v>69214000</v>
      </c>
      <c r="G13" s="40">
        <f>G14</f>
        <v>71290000</v>
      </c>
    </row>
    <row r="14" spans="1:21" s="1" customFormat="1" ht="12.75">
      <c r="A14" s="52" t="s">
        <v>72</v>
      </c>
      <c r="B14" s="43" t="s">
        <v>10</v>
      </c>
      <c r="C14" s="47">
        <v>64881666.09</v>
      </c>
      <c r="D14" s="47">
        <v>64879091.21</v>
      </c>
      <c r="E14" s="40">
        <f>E15+E17+E16</f>
        <v>67200000</v>
      </c>
      <c r="F14" s="40">
        <f>F15+F17+F16</f>
        <v>69214000</v>
      </c>
      <c r="G14" s="40">
        <f>G15+G17+G16</f>
        <v>71290000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7" ht="45">
      <c r="A15" s="52" t="s">
        <v>73</v>
      </c>
      <c r="B15" s="43" t="s">
        <v>19</v>
      </c>
      <c r="C15" s="47">
        <v>64742102.49</v>
      </c>
      <c r="D15" s="47">
        <v>64741502.45</v>
      </c>
      <c r="E15" s="40">
        <v>67033000</v>
      </c>
      <c r="F15" s="40">
        <v>69044000</v>
      </c>
      <c r="G15" s="40">
        <v>71115000</v>
      </c>
    </row>
    <row r="16" spans="1:7" ht="45">
      <c r="A16" s="52" t="s">
        <v>74</v>
      </c>
      <c r="B16" s="43" t="s">
        <v>75</v>
      </c>
      <c r="C16" s="47">
        <v>4796.72</v>
      </c>
      <c r="D16" s="47">
        <v>3138.65</v>
      </c>
      <c r="E16" s="40">
        <v>27000</v>
      </c>
      <c r="F16" s="40">
        <v>28000</v>
      </c>
      <c r="G16" s="40">
        <v>30000</v>
      </c>
    </row>
    <row r="17" spans="1:7" ht="22.5">
      <c r="A17" s="52" t="s">
        <v>76</v>
      </c>
      <c r="B17" s="43" t="s">
        <v>77</v>
      </c>
      <c r="C17" s="47">
        <v>134766.88</v>
      </c>
      <c r="D17" s="47">
        <v>134450.11</v>
      </c>
      <c r="E17" s="40">
        <v>140000</v>
      </c>
      <c r="F17" s="40">
        <v>142000</v>
      </c>
      <c r="G17" s="40">
        <v>145000</v>
      </c>
    </row>
    <row r="18" spans="1:7" ht="22.5">
      <c r="A18" s="52" t="s">
        <v>78</v>
      </c>
      <c r="B18" s="43" t="s">
        <v>37</v>
      </c>
      <c r="C18" s="47">
        <v>2442118.55</v>
      </c>
      <c r="D18" s="47">
        <v>2289383.52</v>
      </c>
      <c r="E18" s="40">
        <f>E19</f>
        <v>2034723.65</v>
      </c>
      <c r="F18" s="40">
        <f>F19</f>
        <v>2133310.01</v>
      </c>
      <c r="G18" s="40">
        <f>G19</f>
        <v>2133310.01</v>
      </c>
    </row>
    <row r="19" spans="1:7" ht="22.5">
      <c r="A19" s="52" t="s">
        <v>79</v>
      </c>
      <c r="B19" s="43" t="s">
        <v>38</v>
      </c>
      <c r="C19" s="47">
        <v>2442118.55</v>
      </c>
      <c r="D19" s="47">
        <v>2289383.52</v>
      </c>
      <c r="E19" s="40">
        <f>E20+E22+E24</f>
        <v>2034723.65</v>
      </c>
      <c r="F19" s="40">
        <f>F20+F22+F24</f>
        <v>2133310.01</v>
      </c>
      <c r="G19" s="40">
        <f>G20+G22+G24</f>
        <v>2133310.01</v>
      </c>
    </row>
    <row r="20" spans="1:21" s="1" customFormat="1" ht="33.75">
      <c r="A20" s="52" t="s">
        <v>80</v>
      </c>
      <c r="B20" s="43" t="s">
        <v>39</v>
      </c>
      <c r="C20" s="47">
        <v>1042094.4</v>
      </c>
      <c r="D20" s="47">
        <v>1042088.83</v>
      </c>
      <c r="E20" s="40">
        <f>E21</f>
        <v>762544.98</v>
      </c>
      <c r="F20" s="40">
        <f>F21</f>
        <v>811495.71</v>
      </c>
      <c r="G20" s="40">
        <f>G21</f>
        <v>811495.71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1" customFormat="1" ht="56.25">
      <c r="A21" s="52" t="s">
        <v>177</v>
      </c>
      <c r="B21" s="43" t="s">
        <v>178</v>
      </c>
      <c r="C21" s="47">
        <v>1042094.4</v>
      </c>
      <c r="D21" s="47">
        <v>1042088.83</v>
      </c>
      <c r="E21" s="40">
        <v>762544.98</v>
      </c>
      <c r="F21" s="40">
        <v>811495.71</v>
      </c>
      <c r="G21" s="40">
        <v>811495.71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s="12" customFormat="1" ht="45">
      <c r="A22" s="52" t="s">
        <v>81</v>
      </c>
      <c r="B22" s="43" t="s">
        <v>40</v>
      </c>
      <c r="C22" s="47">
        <v>7659.7</v>
      </c>
      <c r="D22" s="47">
        <v>7659.63</v>
      </c>
      <c r="E22" s="40">
        <f>E23</f>
        <v>5355.6</v>
      </c>
      <c r="F22" s="40">
        <f>F23</f>
        <v>5539.59</v>
      </c>
      <c r="G22" s="40">
        <f>G23</f>
        <v>5539.59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s="10" customFormat="1" ht="67.5">
      <c r="A23" s="52" t="s">
        <v>179</v>
      </c>
      <c r="B23" s="43" t="s">
        <v>180</v>
      </c>
      <c r="C23" s="47">
        <v>7659.7</v>
      </c>
      <c r="D23" s="47">
        <v>7659.63</v>
      </c>
      <c r="E23" s="40">
        <v>5355.6</v>
      </c>
      <c r="F23" s="40">
        <v>5539.59</v>
      </c>
      <c r="G23" s="40">
        <v>5539.59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8" customFormat="1" ht="33.75">
      <c r="A24" s="52" t="s">
        <v>82</v>
      </c>
      <c r="B24" s="43" t="s">
        <v>41</v>
      </c>
      <c r="C24" s="47">
        <v>1392364.45</v>
      </c>
      <c r="D24" s="47">
        <v>1392234.2</v>
      </c>
      <c r="E24" s="40">
        <f>E25</f>
        <v>1266823.07</v>
      </c>
      <c r="F24" s="40">
        <f>F25</f>
        <v>1316274.71</v>
      </c>
      <c r="G24" s="40">
        <f>G25</f>
        <v>1316274.71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8" customFormat="1" ht="56.25">
      <c r="A25" s="52" t="s">
        <v>181</v>
      </c>
      <c r="B25" s="43" t="s">
        <v>182</v>
      </c>
      <c r="C25" s="47">
        <v>1392364.45</v>
      </c>
      <c r="D25" s="47">
        <v>1392234.2</v>
      </c>
      <c r="E25" s="40">
        <v>1266823.07</v>
      </c>
      <c r="F25" s="40">
        <v>1316274.71</v>
      </c>
      <c r="G25" s="40">
        <v>1316274.71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s="8" customFormat="1" ht="33.75">
      <c r="A26" s="52" t="s">
        <v>83</v>
      </c>
      <c r="B26" s="43" t="s">
        <v>84</v>
      </c>
      <c r="C26" s="47" t="s">
        <v>66</v>
      </c>
      <c r="D26" s="47">
        <v>-152599.14</v>
      </c>
      <c r="E26" s="40" t="s">
        <v>66</v>
      </c>
      <c r="F26" s="40" t="s">
        <v>66</v>
      </c>
      <c r="G26" s="40" t="s">
        <v>66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8" customFormat="1" ht="56.25">
      <c r="A27" s="52" t="s">
        <v>183</v>
      </c>
      <c r="B27" s="43" t="s">
        <v>184</v>
      </c>
      <c r="C27" s="47" t="s">
        <v>66</v>
      </c>
      <c r="D27" s="47">
        <v>-152599.14</v>
      </c>
      <c r="E27" s="40" t="s">
        <v>66</v>
      </c>
      <c r="F27" s="40" t="s">
        <v>66</v>
      </c>
      <c r="G27" s="40" t="s">
        <v>66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s="8" customFormat="1" ht="12.75">
      <c r="A28" s="52" t="s">
        <v>85</v>
      </c>
      <c r="B28" s="43" t="s">
        <v>11</v>
      </c>
      <c r="C28" s="47">
        <v>2747021</v>
      </c>
      <c r="D28" s="47">
        <v>2738427.75</v>
      </c>
      <c r="E28" s="40">
        <f>E35+E29+E39</f>
        <v>2917000</v>
      </c>
      <c r="F28" s="40">
        <f>F35+F29+F39</f>
        <v>2974000</v>
      </c>
      <c r="G28" s="40">
        <f>G35+G29+G39</f>
        <v>3036000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1" customFormat="1" ht="12.75">
      <c r="A29" s="52" t="s">
        <v>86</v>
      </c>
      <c r="B29" s="43" t="s">
        <v>20</v>
      </c>
      <c r="C29" s="47">
        <v>684571</v>
      </c>
      <c r="D29" s="47">
        <v>676770.98</v>
      </c>
      <c r="E29" s="40">
        <f>E30+E32+E34</f>
        <v>618000</v>
      </c>
      <c r="F29" s="40">
        <f>F30+F32+F34</f>
        <v>630000</v>
      </c>
      <c r="G29" s="40">
        <f>G30+G32+G34</f>
        <v>643000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s="8" customFormat="1" ht="22.5">
      <c r="A30" s="52" t="s">
        <v>87</v>
      </c>
      <c r="B30" s="43" t="s">
        <v>21</v>
      </c>
      <c r="C30" s="47">
        <v>401000</v>
      </c>
      <c r="D30" s="47">
        <v>399721.15</v>
      </c>
      <c r="E30" s="40">
        <f>E31</f>
        <v>298000</v>
      </c>
      <c r="F30" s="40">
        <f>F31</f>
        <v>300000</v>
      </c>
      <c r="G30" s="40">
        <f>G31</f>
        <v>313000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8" customFormat="1" ht="22.5">
      <c r="A31" s="52" t="s">
        <v>87</v>
      </c>
      <c r="B31" s="43" t="s">
        <v>24</v>
      </c>
      <c r="C31" s="47">
        <v>401000</v>
      </c>
      <c r="D31" s="47">
        <v>399721.15</v>
      </c>
      <c r="E31" s="40">
        <v>298000</v>
      </c>
      <c r="F31" s="40">
        <v>300000</v>
      </c>
      <c r="G31" s="40">
        <v>313000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7" ht="22.5">
      <c r="A32" s="52" t="s">
        <v>88</v>
      </c>
      <c r="B32" s="43" t="s">
        <v>25</v>
      </c>
      <c r="C32" s="47">
        <v>283571</v>
      </c>
      <c r="D32" s="47">
        <v>277049.83</v>
      </c>
      <c r="E32" s="40">
        <f>E33</f>
        <v>230000</v>
      </c>
      <c r="F32" s="40">
        <f>F33</f>
        <v>235000</v>
      </c>
      <c r="G32" s="40">
        <f>G33</f>
        <v>235000</v>
      </c>
    </row>
    <row r="33" spans="1:7" ht="33.75">
      <c r="A33" s="52" t="s">
        <v>89</v>
      </c>
      <c r="B33" s="43" t="s">
        <v>26</v>
      </c>
      <c r="C33" s="47">
        <v>283571</v>
      </c>
      <c r="D33" s="47">
        <v>277049.83</v>
      </c>
      <c r="E33" s="40">
        <v>230000</v>
      </c>
      <c r="F33" s="40">
        <v>235000</v>
      </c>
      <c r="G33" s="40">
        <v>235000</v>
      </c>
    </row>
    <row r="34" spans="1:21" s="10" customFormat="1" ht="22.5">
      <c r="A34" s="52" t="s">
        <v>252</v>
      </c>
      <c r="B34" s="36" t="s">
        <v>34</v>
      </c>
      <c r="C34" s="47" t="s">
        <v>66</v>
      </c>
      <c r="D34" s="47">
        <v>0</v>
      </c>
      <c r="E34" s="40">
        <v>90000</v>
      </c>
      <c r="F34" s="40">
        <v>95000</v>
      </c>
      <c r="G34" s="40">
        <v>95000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s="10" customFormat="1" ht="12.75">
      <c r="A35" s="52" t="s">
        <v>90</v>
      </c>
      <c r="B35" s="43" t="s">
        <v>3</v>
      </c>
      <c r="C35" s="47">
        <v>1966600</v>
      </c>
      <c r="D35" s="47">
        <v>1966053.94</v>
      </c>
      <c r="E35" s="40">
        <f>E36+E38</f>
        <v>2134000</v>
      </c>
      <c r="F35" s="40">
        <f>F36+F38</f>
        <v>2176000</v>
      </c>
      <c r="G35" s="40">
        <f>G36+G38</f>
        <v>2220000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s="10" customFormat="1" ht="12.75">
      <c r="A36" s="52" t="s">
        <v>91</v>
      </c>
      <c r="B36" s="43" t="s">
        <v>4</v>
      </c>
      <c r="C36" s="47">
        <v>1966600</v>
      </c>
      <c r="D36" s="47">
        <v>1966053.94</v>
      </c>
      <c r="E36" s="40">
        <v>2129000</v>
      </c>
      <c r="F36" s="40">
        <v>2171000</v>
      </c>
      <c r="G36" s="40">
        <v>2215000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s="1" customFormat="1" ht="12.75">
      <c r="A37" s="52" t="s">
        <v>91</v>
      </c>
      <c r="B37" s="43" t="s">
        <v>4</v>
      </c>
      <c r="C37" s="47">
        <v>1966600</v>
      </c>
      <c r="D37" s="47">
        <v>1966053.94</v>
      </c>
      <c r="E37" s="40">
        <v>2129000</v>
      </c>
      <c r="F37" s="40">
        <v>2171000</v>
      </c>
      <c r="G37" s="40">
        <v>2215000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s="1" customFormat="1" ht="22.5">
      <c r="A38" s="52" t="s">
        <v>253</v>
      </c>
      <c r="B38" s="36" t="s">
        <v>33</v>
      </c>
      <c r="C38" s="47" t="s">
        <v>66</v>
      </c>
      <c r="D38" s="47">
        <v>0</v>
      </c>
      <c r="E38" s="40">
        <v>5000</v>
      </c>
      <c r="F38" s="40">
        <v>5000</v>
      </c>
      <c r="G38" s="40">
        <v>5000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s="1" customFormat="1" ht="22.5" customHeight="1">
      <c r="A39" s="52" t="s">
        <v>92</v>
      </c>
      <c r="B39" s="43" t="s">
        <v>22</v>
      </c>
      <c r="C39" s="47">
        <v>95850</v>
      </c>
      <c r="D39" s="47">
        <v>95602.83</v>
      </c>
      <c r="E39" s="40">
        <f>E40</f>
        <v>165000</v>
      </c>
      <c r="F39" s="40">
        <f>F40</f>
        <v>168000</v>
      </c>
      <c r="G39" s="40">
        <f>G40</f>
        <v>173000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7" ht="22.5">
      <c r="A40" s="52" t="s">
        <v>93</v>
      </c>
      <c r="B40" s="43" t="s">
        <v>23</v>
      </c>
      <c r="C40" s="47">
        <v>95850</v>
      </c>
      <c r="D40" s="47">
        <v>95602.83</v>
      </c>
      <c r="E40" s="40">
        <v>165000</v>
      </c>
      <c r="F40" s="40">
        <v>168000</v>
      </c>
      <c r="G40" s="40">
        <v>173000</v>
      </c>
    </row>
    <row r="41" spans="1:7" ht="12.75">
      <c r="A41" s="52" t="s">
        <v>94</v>
      </c>
      <c r="B41" s="43" t="s">
        <v>31</v>
      </c>
      <c r="C41" s="47">
        <v>74560</v>
      </c>
      <c r="D41" s="47">
        <v>73770.47</v>
      </c>
      <c r="E41" s="40">
        <f>E42+E44</f>
        <v>82000</v>
      </c>
      <c r="F41" s="40">
        <f>F42+F44</f>
        <v>85000</v>
      </c>
      <c r="G41" s="40">
        <f>G42+G44</f>
        <v>88000</v>
      </c>
    </row>
    <row r="42" spans="1:7" ht="12.75">
      <c r="A42" s="52" t="s">
        <v>95</v>
      </c>
      <c r="B42" s="43" t="s">
        <v>30</v>
      </c>
      <c r="C42" s="47">
        <v>2000</v>
      </c>
      <c r="D42" s="47">
        <v>1805.21</v>
      </c>
      <c r="E42" s="40">
        <f>E43</f>
        <v>2000</v>
      </c>
      <c r="F42" s="40">
        <f>F43</f>
        <v>3000</v>
      </c>
      <c r="G42" s="40">
        <f>G43</f>
        <v>4000</v>
      </c>
    </row>
    <row r="43" spans="1:7" ht="22.5">
      <c r="A43" s="52" t="s">
        <v>96</v>
      </c>
      <c r="B43" s="43" t="s">
        <v>97</v>
      </c>
      <c r="C43" s="47">
        <v>2000</v>
      </c>
      <c r="D43" s="47">
        <v>1805.21</v>
      </c>
      <c r="E43" s="40">
        <v>2000</v>
      </c>
      <c r="F43" s="40">
        <v>3000</v>
      </c>
      <c r="G43" s="40">
        <v>4000</v>
      </c>
    </row>
    <row r="44" spans="1:7" ht="12.75">
      <c r="A44" s="52" t="s">
        <v>98</v>
      </c>
      <c r="B44" s="43" t="s">
        <v>35</v>
      </c>
      <c r="C44" s="47">
        <v>72560</v>
      </c>
      <c r="D44" s="47">
        <v>71965.26</v>
      </c>
      <c r="E44" s="40">
        <f>E45</f>
        <v>80000</v>
      </c>
      <c r="F44" s="40">
        <f>F45</f>
        <v>82000</v>
      </c>
      <c r="G44" s="40">
        <f>G45</f>
        <v>84000</v>
      </c>
    </row>
    <row r="45" spans="1:7" ht="12.75">
      <c r="A45" s="52" t="s">
        <v>99</v>
      </c>
      <c r="B45" s="43" t="s">
        <v>100</v>
      </c>
      <c r="C45" s="47">
        <v>72560</v>
      </c>
      <c r="D45" s="47">
        <v>72340.26</v>
      </c>
      <c r="E45" s="40">
        <f>E46</f>
        <v>80000</v>
      </c>
      <c r="F45" s="40">
        <f>F46</f>
        <v>82000</v>
      </c>
      <c r="G45" s="40">
        <f>G46</f>
        <v>84000</v>
      </c>
    </row>
    <row r="46" spans="1:7" ht="22.5">
      <c r="A46" s="52" t="s">
        <v>101</v>
      </c>
      <c r="B46" s="43" t="s">
        <v>102</v>
      </c>
      <c r="C46" s="47">
        <v>72560</v>
      </c>
      <c r="D46" s="47">
        <v>72340.26</v>
      </c>
      <c r="E46" s="40">
        <v>80000</v>
      </c>
      <c r="F46" s="40">
        <v>82000</v>
      </c>
      <c r="G46" s="40">
        <v>84000</v>
      </c>
    </row>
    <row r="47" spans="1:7" ht="12.75">
      <c r="A47" s="52" t="s">
        <v>103</v>
      </c>
      <c r="B47" s="43" t="s">
        <v>104</v>
      </c>
      <c r="C47" s="47" t="s">
        <v>66</v>
      </c>
      <c r="D47" s="47">
        <v>-375</v>
      </c>
      <c r="E47" s="40" t="s">
        <v>66</v>
      </c>
      <c r="F47" s="40" t="s">
        <v>66</v>
      </c>
      <c r="G47" s="40" t="s">
        <v>66</v>
      </c>
    </row>
    <row r="48" spans="1:7" s="6" customFormat="1" ht="22.5">
      <c r="A48" s="52" t="s">
        <v>105</v>
      </c>
      <c r="B48" s="43" t="s">
        <v>106</v>
      </c>
      <c r="C48" s="47" t="s">
        <v>66</v>
      </c>
      <c r="D48" s="47">
        <v>-375</v>
      </c>
      <c r="E48" s="40" t="s">
        <v>66</v>
      </c>
      <c r="F48" s="40" t="s">
        <v>66</v>
      </c>
      <c r="G48" s="40" t="s">
        <v>66</v>
      </c>
    </row>
    <row r="49" spans="1:7" s="6" customFormat="1" ht="12.75">
      <c r="A49" s="52" t="s">
        <v>107</v>
      </c>
      <c r="B49" s="43" t="s">
        <v>12</v>
      </c>
      <c r="C49" s="47">
        <v>195330</v>
      </c>
      <c r="D49" s="47">
        <v>195319.69</v>
      </c>
      <c r="E49" s="40">
        <f>E50</f>
        <v>168000</v>
      </c>
      <c r="F49" s="40">
        <f>F50</f>
        <v>175000</v>
      </c>
      <c r="G49" s="40">
        <f>G50</f>
        <v>182000</v>
      </c>
    </row>
    <row r="50" spans="1:7" s="6" customFormat="1" ht="22.5">
      <c r="A50" s="52" t="s">
        <v>108</v>
      </c>
      <c r="B50" s="43" t="s">
        <v>6</v>
      </c>
      <c r="C50" s="47">
        <v>195330</v>
      </c>
      <c r="D50" s="47">
        <v>195319.69</v>
      </c>
      <c r="E50" s="40">
        <f>E51</f>
        <v>168000</v>
      </c>
      <c r="F50" s="40">
        <f>F51</f>
        <v>175000</v>
      </c>
      <c r="G50" s="40">
        <f>G51</f>
        <v>182000</v>
      </c>
    </row>
    <row r="51" spans="1:7" s="5" customFormat="1" ht="22.5">
      <c r="A51" s="52" t="s">
        <v>109</v>
      </c>
      <c r="B51" s="43" t="s">
        <v>1</v>
      </c>
      <c r="C51" s="47">
        <v>195330</v>
      </c>
      <c r="D51" s="47">
        <v>195319.69</v>
      </c>
      <c r="E51" s="40">
        <v>168000</v>
      </c>
      <c r="F51" s="40">
        <v>175000</v>
      </c>
      <c r="G51" s="40">
        <v>182000</v>
      </c>
    </row>
    <row r="52" spans="1:7" s="4" customFormat="1" ht="22.5">
      <c r="A52" s="52" t="s">
        <v>110</v>
      </c>
      <c r="B52" s="43" t="s">
        <v>13</v>
      </c>
      <c r="C52" s="47">
        <v>13047850</v>
      </c>
      <c r="D52" s="47">
        <v>13046320.53</v>
      </c>
      <c r="E52" s="40">
        <f>E53+E60</f>
        <v>10750000</v>
      </c>
      <c r="F52" s="40">
        <f>F53+F60</f>
        <v>10800000</v>
      </c>
      <c r="G52" s="40">
        <f>G53+G60</f>
        <v>10855000</v>
      </c>
    </row>
    <row r="53" spans="1:7" ht="45">
      <c r="A53" s="52" t="s">
        <v>111</v>
      </c>
      <c r="B53" s="43" t="s">
        <v>18</v>
      </c>
      <c r="C53" s="47">
        <v>5487850</v>
      </c>
      <c r="D53" s="47">
        <v>5487221.93</v>
      </c>
      <c r="E53" s="40">
        <f>E54+E56+E58</f>
        <v>4750000</v>
      </c>
      <c r="F53" s="40">
        <f>F54+F56+F58</f>
        <v>4800000</v>
      </c>
      <c r="G53" s="40">
        <f>G54+G56+G58</f>
        <v>4855000</v>
      </c>
    </row>
    <row r="54" spans="1:7" s="3" customFormat="1" ht="33.75">
      <c r="A54" s="52" t="s">
        <v>112</v>
      </c>
      <c r="B54" s="43" t="s">
        <v>52</v>
      </c>
      <c r="C54" s="47">
        <v>13850</v>
      </c>
      <c r="D54" s="47">
        <v>13833.36</v>
      </c>
      <c r="E54" s="40">
        <f>E55</f>
        <v>10000</v>
      </c>
      <c r="F54" s="40">
        <f>F55</f>
        <v>10000</v>
      </c>
      <c r="G54" s="40">
        <f>G55</f>
        <v>10000</v>
      </c>
    </row>
    <row r="55" spans="1:7" s="3" customFormat="1" ht="36" customHeight="1">
      <c r="A55" s="52" t="s">
        <v>113</v>
      </c>
      <c r="B55" s="43" t="s">
        <v>17</v>
      </c>
      <c r="C55" s="47">
        <v>13850</v>
      </c>
      <c r="D55" s="47">
        <v>13833.36</v>
      </c>
      <c r="E55" s="40">
        <v>10000</v>
      </c>
      <c r="F55" s="40">
        <v>10000</v>
      </c>
      <c r="G55" s="40">
        <v>10000</v>
      </c>
    </row>
    <row r="56" spans="1:21" s="1" customFormat="1" ht="63" customHeight="1">
      <c r="A56" s="52" t="s">
        <v>114</v>
      </c>
      <c r="B56" s="43" t="s">
        <v>53</v>
      </c>
      <c r="C56" s="47">
        <v>517000</v>
      </c>
      <c r="D56" s="47">
        <v>516410.33</v>
      </c>
      <c r="E56" s="40">
        <f>E57</f>
        <v>490000</v>
      </c>
      <c r="F56" s="40">
        <f>F57</f>
        <v>490000</v>
      </c>
      <c r="G56" s="40">
        <f>G57</f>
        <v>495000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s="1" customFormat="1" ht="45">
      <c r="A57" s="52" t="s">
        <v>115</v>
      </c>
      <c r="B57" s="43" t="s">
        <v>2</v>
      </c>
      <c r="C57" s="47">
        <v>517000</v>
      </c>
      <c r="D57" s="47">
        <v>516410.33</v>
      </c>
      <c r="E57" s="40">
        <v>490000</v>
      </c>
      <c r="F57" s="40">
        <v>490000</v>
      </c>
      <c r="G57" s="40">
        <v>495000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s="1" customFormat="1" ht="22.5">
      <c r="A58" s="52" t="s">
        <v>116</v>
      </c>
      <c r="B58" s="43" t="s">
        <v>54</v>
      </c>
      <c r="C58" s="47">
        <v>4957000</v>
      </c>
      <c r="D58" s="47">
        <v>4956978.24</v>
      </c>
      <c r="E58" s="40">
        <f>E59</f>
        <v>4250000</v>
      </c>
      <c r="F58" s="40">
        <f>F59</f>
        <v>4300000</v>
      </c>
      <c r="G58" s="40">
        <f>G59</f>
        <v>4350000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s="1" customFormat="1" ht="22.5">
      <c r="A59" s="52" t="s">
        <v>117</v>
      </c>
      <c r="B59" s="43" t="s">
        <v>36</v>
      </c>
      <c r="C59" s="47">
        <v>4957000</v>
      </c>
      <c r="D59" s="47">
        <v>4956978.24</v>
      </c>
      <c r="E59" s="40">
        <v>4250000</v>
      </c>
      <c r="F59" s="40">
        <v>4300000</v>
      </c>
      <c r="G59" s="40">
        <v>4350000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7" ht="45">
      <c r="A60" s="52" t="s">
        <v>118</v>
      </c>
      <c r="B60" s="43" t="s">
        <v>27</v>
      </c>
      <c r="C60" s="47">
        <v>7560000</v>
      </c>
      <c r="D60" s="47">
        <v>7559098.6</v>
      </c>
      <c r="E60" s="40">
        <f>E61</f>
        <v>6000000</v>
      </c>
      <c r="F60" s="40">
        <f>F61</f>
        <v>6000000</v>
      </c>
      <c r="G60" s="40">
        <f>G61</f>
        <v>6000000</v>
      </c>
    </row>
    <row r="61" spans="1:7" ht="45">
      <c r="A61" s="52" t="s">
        <v>119</v>
      </c>
      <c r="B61" s="43" t="s">
        <v>28</v>
      </c>
      <c r="C61" s="47">
        <v>7560000</v>
      </c>
      <c r="D61" s="47">
        <v>7559098.6</v>
      </c>
      <c r="E61" s="40">
        <f>E62</f>
        <v>6000000</v>
      </c>
      <c r="F61" s="40">
        <f>F62</f>
        <v>6000000</v>
      </c>
      <c r="G61" s="40">
        <f>G62</f>
        <v>6000000</v>
      </c>
    </row>
    <row r="62" spans="1:7" ht="45">
      <c r="A62" s="52" t="s">
        <v>120</v>
      </c>
      <c r="B62" s="43" t="s">
        <v>29</v>
      </c>
      <c r="C62" s="47">
        <v>7560000</v>
      </c>
      <c r="D62" s="47">
        <v>7559098.6</v>
      </c>
      <c r="E62" s="40">
        <v>6000000</v>
      </c>
      <c r="F62" s="40">
        <v>6000000</v>
      </c>
      <c r="G62" s="40">
        <v>6000000</v>
      </c>
    </row>
    <row r="63" spans="1:21" s="7" customFormat="1" ht="12.75">
      <c r="A63" s="52" t="s">
        <v>121</v>
      </c>
      <c r="B63" s="43" t="s">
        <v>14</v>
      </c>
      <c r="C63" s="47">
        <v>244736</v>
      </c>
      <c r="D63" s="47">
        <v>127534.04</v>
      </c>
      <c r="E63" s="40">
        <f>E64+E65+E66</f>
        <v>344958</v>
      </c>
      <c r="F63" s="40">
        <f>F64+F65+F66</f>
        <v>344958</v>
      </c>
      <c r="G63" s="40">
        <f>G64+G65+G66</f>
        <v>344958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s="7" customFormat="1" ht="22.5">
      <c r="A64" s="52" t="s">
        <v>122</v>
      </c>
      <c r="B64" s="43" t="s">
        <v>123</v>
      </c>
      <c r="C64" s="47">
        <v>76200</v>
      </c>
      <c r="D64" s="47">
        <v>71294.79</v>
      </c>
      <c r="E64" s="40">
        <v>89907</v>
      </c>
      <c r="F64" s="40">
        <v>89907</v>
      </c>
      <c r="G64" s="40">
        <v>89907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s="7" customFormat="1" ht="30.75" customHeight="1">
      <c r="A65" s="52" t="s">
        <v>124</v>
      </c>
      <c r="B65" s="43" t="s">
        <v>125</v>
      </c>
      <c r="C65" s="47">
        <v>139273</v>
      </c>
      <c r="D65" s="47">
        <v>52559.1</v>
      </c>
      <c r="E65" s="40">
        <v>224530</v>
      </c>
      <c r="F65" s="40">
        <v>224530</v>
      </c>
      <c r="G65" s="40">
        <v>224530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7" s="5" customFormat="1" ht="12.75">
      <c r="A66" s="52" t="s">
        <v>126</v>
      </c>
      <c r="B66" s="43" t="s">
        <v>127</v>
      </c>
      <c r="C66" s="47">
        <v>29263</v>
      </c>
      <c r="D66" s="47">
        <v>3680.15</v>
      </c>
      <c r="E66" s="40">
        <v>30521</v>
      </c>
      <c r="F66" s="40">
        <v>30521</v>
      </c>
      <c r="G66" s="40">
        <v>30521</v>
      </c>
    </row>
    <row r="67" spans="1:16" s="7" customFormat="1" ht="12.75">
      <c r="A67" s="53" t="s">
        <v>55</v>
      </c>
      <c r="B67" s="36" t="s">
        <v>56</v>
      </c>
      <c r="C67" s="47" t="s">
        <v>66</v>
      </c>
      <c r="D67" s="47">
        <v>0</v>
      </c>
      <c r="E67" s="40">
        <f>E68</f>
        <v>511000</v>
      </c>
      <c r="F67" s="40">
        <v>0</v>
      </c>
      <c r="G67" s="40">
        <v>0</v>
      </c>
      <c r="H67" s="6"/>
      <c r="I67" s="6"/>
      <c r="J67" s="6"/>
      <c r="K67" s="6"/>
      <c r="L67" s="6"/>
      <c r="M67" s="6"/>
      <c r="N67" s="6"/>
      <c r="O67" s="6"/>
      <c r="P67" s="6"/>
    </row>
    <row r="68" spans="1:7" s="5" customFormat="1" ht="45">
      <c r="A68" s="53" t="s">
        <v>254</v>
      </c>
      <c r="B68" s="36" t="s">
        <v>57</v>
      </c>
      <c r="C68" s="47" t="s">
        <v>66</v>
      </c>
      <c r="D68" s="47">
        <v>0</v>
      </c>
      <c r="E68" s="40">
        <f>E69</f>
        <v>511000</v>
      </c>
      <c r="F68" s="40">
        <v>0</v>
      </c>
      <c r="G68" s="40">
        <v>0</v>
      </c>
    </row>
    <row r="69" spans="1:7" s="5" customFormat="1" ht="64.5" customHeight="1">
      <c r="A69" s="53" t="s">
        <v>58</v>
      </c>
      <c r="B69" s="36" t="s">
        <v>59</v>
      </c>
      <c r="C69" s="47" t="s">
        <v>66</v>
      </c>
      <c r="D69" s="47">
        <v>0</v>
      </c>
      <c r="E69" s="40">
        <f>E70</f>
        <v>511000</v>
      </c>
      <c r="F69" s="40">
        <v>0</v>
      </c>
      <c r="G69" s="40">
        <v>0</v>
      </c>
    </row>
    <row r="70" spans="1:7" s="5" customFormat="1" ht="45">
      <c r="A70" s="53" t="s">
        <v>173</v>
      </c>
      <c r="B70" s="36" t="s">
        <v>60</v>
      </c>
      <c r="C70" s="47" t="s">
        <v>66</v>
      </c>
      <c r="D70" s="47">
        <v>0</v>
      </c>
      <c r="E70" s="40">
        <v>511000</v>
      </c>
      <c r="F70" s="40">
        <v>0</v>
      </c>
      <c r="G70" s="40">
        <v>0</v>
      </c>
    </row>
    <row r="71" spans="1:7" s="5" customFormat="1" ht="12.75">
      <c r="A71" s="52" t="s">
        <v>128</v>
      </c>
      <c r="B71" s="43" t="s">
        <v>15</v>
      </c>
      <c r="C71" s="47">
        <v>688584.2</v>
      </c>
      <c r="D71" s="47">
        <v>688201.63</v>
      </c>
      <c r="E71" s="40">
        <f>E72</f>
        <v>11000</v>
      </c>
      <c r="F71" s="40">
        <f>F72</f>
        <v>12000</v>
      </c>
      <c r="G71" s="40">
        <f>G72</f>
        <v>14000</v>
      </c>
    </row>
    <row r="72" spans="1:7" s="5" customFormat="1" ht="12.75">
      <c r="A72" s="52" t="s">
        <v>129</v>
      </c>
      <c r="B72" s="43" t="s">
        <v>32</v>
      </c>
      <c r="C72" s="47">
        <v>3500</v>
      </c>
      <c r="D72" s="47">
        <v>2831.25</v>
      </c>
      <c r="E72" s="40">
        <f>E73+E74</f>
        <v>11000</v>
      </c>
      <c r="F72" s="40">
        <f>F73+F74</f>
        <v>12000</v>
      </c>
      <c r="G72" s="40">
        <f>G73+G74</f>
        <v>14000</v>
      </c>
    </row>
    <row r="73" spans="1:7" s="5" customFormat="1" ht="45">
      <c r="A73" s="52" t="s">
        <v>130</v>
      </c>
      <c r="B73" s="43" t="s">
        <v>42</v>
      </c>
      <c r="C73" s="47">
        <v>1500</v>
      </c>
      <c r="D73" s="47">
        <v>1456.25</v>
      </c>
      <c r="E73" s="40">
        <v>8000</v>
      </c>
      <c r="F73" s="40">
        <v>9000</v>
      </c>
      <c r="G73" s="40">
        <v>10000</v>
      </c>
    </row>
    <row r="74" spans="1:7" s="5" customFormat="1" ht="33.75">
      <c r="A74" s="52" t="s">
        <v>185</v>
      </c>
      <c r="B74" s="43" t="s">
        <v>186</v>
      </c>
      <c r="C74" s="47">
        <v>2000</v>
      </c>
      <c r="D74" s="47">
        <v>1375</v>
      </c>
      <c r="E74" s="40">
        <v>3000</v>
      </c>
      <c r="F74" s="40">
        <v>3000</v>
      </c>
      <c r="G74" s="40">
        <v>4000</v>
      </c>
    </row>
    <row r="75" spans="1:7" s="5" customFormat="1" ht="56.25">
      <c r="A75" s="52" t="s">
        <v>131</v>
      </c>
      <c r="B75" s="43" t="s">
        <v>132</v>
      </c>
      <c r="C75" s="47">
        <v>10000</v>
      </c>
      <c r="D75" s="47">
        <v>10000</v>
      </c>
      <c r="E75" s="40" t="s">
        <v>66</v>
      </c>
      <c r="F75" s="40" t="s">
        <v>66</v>
      </c>
      <c r="G75" s="40" t="s">
        <v>66</v>
      </c>
    </row>
    <row r="76" spans="1:7" s="5" customFormat="1" ht="22.5">
      <c r="A76" s="52" t="s">
        <v>133</v>
      </c>
      <c r="B76" s="43" t="s">
        <v>134</v>
      </c>
      <c r="C76" s="47">
        <v>10000</v>
      </c>
      <c r="D76" s="47">
        <v>10000</v>
      </c>
      <c r="E76" s="40" t="s">
        <v>66</v>
      </c>
      <c r="F76" s="40" t="s">
        <v>66</v>
      </c>
      <c r="G76" s="40" t="s">
        <v>66</v>
      </c>
    </row>
    <row r="77" spans="1:7" s="5" customFormat="1" ht="33.75">
      <c r="A77" s="52" t="s">
        <v>135</v>
      </c>
      <c r="B77" s="43" t="s">
        <v>45</v>
      </c>
      <c r="C77" s="47">
        <v>263500</v>
      </c>
      <c r="D77" s="47">
        <v>263500</v>
      </c>
      <c r="E77" s="40" t="s">
        <v>66</v>
      </c>
      <c r="F77" s="40" t="s">
        <v>66</v>
      </c>
      <c r="G77" s="40" t="s">
        <v>66</v>
      </c>
    </row>
    <row r="78" spans="1:7" s="5" customFormat="1" ht="33.75">
      <c r="A78" s="52" t="s">
        <v>135</v>
      </c>
      <c r="B78" s="43" t="s">
        <v>45</v>
      </c>
      <c r="C78" s="47">
        <v>263500</v>
      </c>
      <c r="D78" s="47">
        <v>263500</v>
      </c>
      <c r="E78" s="40" t="s">
        <v>66</v>
      </c>
      <c r="F78" s="40" t="s">
        <v>66</v>
      </c>
      <c r="G78" s="40" t="s">
        <v>66</v>
      </c>
    </row>
    <row r="79" spans="1:7" s="5" customFormat="1" ht="12.75">
      <c r="A79" s="52" t="s">
        <v>136</v>
      </c>
      <c r="B79" s="43" t="s">
        <v>61</v>
      </c>
      <c r="C79" s="47">
        <v>1900</v>
      </c>
      <c r="D79" s="47">
        <v>2500</v>
      </c>
      <c r="E79" s="40" t="s">
        <v>66</v>
      </c>
      <c r="F79" s="40" t="s">
        <v>66</v>
      </c>
      <c r="G79" s="40" t="s">
        <v>66</v>
      </c>
    </row>
    <row r="80" spans="1:7" s="5" customFormat="1" ht="33.75">
      <c r="A80" s="52" t="s">
        <v>137</v>
      </c>
      <c r="B80" s="43" t="s">
        <v>62</v>
      </c>
      <c r="C80" s="47">
        <v>209984.2</v>
      </c>
      <c r="D80" s="47">
        <v>209903.57</v>
      </c>
      <c r="E80" s="40" t="s">
        <v>66</v>
      </c>
      <c r="F80" s="40" t="s">
        <v>66</v>
      </c>
      <c r="G80" s="40" t="s">
        <v>66</v>
      </c>
    </row>
    <row r="81" spans="1:7" s="5" customFormat="1" ht="33.75">
      <c r="A81" s="52" t="s">
        <v>138</v>
      </c>
      <c r="B81" s="43" t="s">
        <v>46</v>
      </c>
      <c r="C81" s="47">
        <v>209984.2</v>
      </c>
      <c r="D81" s="47">
        <v>209903.57</v>
      </c>
      <c r="E81" s="40" t="s">
        <v>66</v>
      </c>
      <c r="F81" s="40" t="s">
        <v>66</v>
      </c>
      <c r="G81" s="40" t="s">
        <v>66</v>
      </c>
    </row>
    <row r="82" spans="1:7" s="5" customFormat="1" ht="33.75">
      <c r="A82" s="52" t="s">
        <v>139</v>
      </c>
      <c r="B82" s="43" t="s">
        <v>47</v>
      </c>
      <c r="C82" s="47">
        <v>28200</v>
      </c>
      <c r="D82" s="47">
        <v>28193.5</v>
      </c>
      <c r="E82" s="40" t="s">
        <v>66</v>
      </c>
      <c r="F82" s="40" t="s">
        <v>66</v>
      </c>
      <c r="G82" s="40" t="s">
        <v>66</v>
      </c>
    </row>
    <row r="83" spans="1:7" s="5" customFormat="1" ht="27" customHeight="1">
      <c r="A83" s="52" t="s">
        <v>139</v>
      </c>
      <c r="B83" s="43" t="s">
        <v>47</v>
      </c>
      <c r="C83" s="47">
        <v>28200</v>
      </c>
      <c r="D83" s="47">
        <v>28193.5</v>
      </c>
      <c r="E83" s="40" t="s">
        <v>66</v>
      </c>
      <c r="F83" s="40" t="s">
        <v>66</v>
      </c>
      <c r="G83" s="40" t="s">
        <v>66</v>
      </c>
    </row>
    <row r="84" spans="1:7" s="5" customFormat="1" ht="31.5" customHeight="1">
      <c r="A84" s="52" t="s">
        <v>140</v>
      </c>
      <c r="B84" s="43" t="s">
        <v>63</v>
      </c>
      <c r="C84" s="47">
        <v>171500</v>
      </c>
      <c r="D84" s="47">
        <v>171273.31</v>
      </c>
      <c r="E84" s="40" t="s">
        <v>66</v>
      </c>
      <c r="F84" s="40" t="s">
        <v>66</v>
      </c>
      <c r="G84" s="40" t="s">
        <v>66</v>
      </c>
    </row>
    <row r="85" spans="1:7" s="5" customFormat="1" ht="22.5">
      <c r="A85" s="52" t="s">
        <v>141</v>
      </c>
      <c r="B85" s="43" t="s">
        <v>48</v>
      </c>
      <c r="C85" s="47">
        <v>171500</v>
      </c>
      <c r="D85" s="47">
        <v>171273.31</v>
      </c>
      <c r="E85" s="40" t="s">
        <v>66</v>
      </c>
      <c r="F85" s="40" t="s">
        <v>66</v>
      </c>
      <c r="G85" s="40" t="s">
        <v>66</v>
      </c>
    </row>
    <row r="86" spans="1:7" s="5" customFormat="1" ht="12.75">
      <c r="A86" s="52" t="s">
        <v>142</v>
      </c>
      <c r="B86" s="43" t="s">
        <v>143</v>
      </c>
      <c r="C86" s="47">
        <v>785</v>
      </c>
      <c r="D86" s="47">
        <v>1205.77</v>
      </c>
      <c r="E86" s="40" t="s">
        <v>66</v>
      </c>
      <c r="F86" s="40" t="s">
        <v>66</v>
      </c>
      <c r="G86" s="40" t="s">
        <v>66</v>
      </c>
    </row>
    <row r="87" spans="1:7" s="5" customFormat="1" ht="12.75">
      <c r="A87" s="52" t="s">
        <v>187</v>
      </c>
      <c r="B87" s="43" t="s">
        <v>188</v>
      </c>
      <c r="C87" s="47" t="s">
        <v>66</v>
      </c>
      <c r="D87" s="47">
        <v>421.14</v>
      </c>
      <c r="E87" s="40" t="s">
        <v>66</v>
      </c>
      <c r="F87" s="40" t="s">
        <v>66</v>
      </c>
      <c r="G87" s="40" t="s">
        <v>66</v>
      </c>
    </row>
    <row r="88" spans="1:7" s="5" customFormat="1" ht="12.75">
      <c r="A88" s="52" t="s">
        <v>189</v>
      </c>
      <c r="B88" s="43" t="s">
        <v>190</v>
      </c>
      <c r="C88" s="47" t="s">
        <v>66</v>
      </c>
      <c r="D88" s="47">
        <v>421.14</v>
      </c>
      <c r="E88" s="40" t="s">
        <v>66</v>
      </c>
      <c r="F88" s="40" t="s">
        <v>66</v>
      </c>
      <c r="G88" s="40" t="s">
        <v>66</v>
      </c>
    </row>
    <row r="89" spans="1:7" s="5" customFormat="1" ht="45" customHeight="1">
      <c r="A89" s="52" t="s">
        <v>144</v>
      </c>
      <c r="B89" s="43" t="s">
        <v>64</v>
      </c>
      <c r="C89" s="47">
        <v>785</v>
      </c>
      <c r="D89" s="47">
        <v>784.63</v>
      </c>
      <c r="E89" s="40" t="s">
        <v>66</v>
      </c>
      <c r="F89" s="40" t="s">
        <v>66</v>
      </c>
      <c r="G89" s="40" t="s">
        <v>66</v>
      </c>
    </row>
    <row r="90" spans="1:7" ht="12.75">
      <c r="A90" s="52" t="s">
        <v>145</v>
      </c>
      <c r="B90" s="43" t="s">
        <v>65</v>
      </c>
      <c r="C90" s="47">
        <v>785</v>
      </c>
      <c r="D90" s="47">
        <v>784.63</v>
      </c>
      <c r="E90" s="40" t="s">
        <v>66</v>
      </c>
      <c r="F90" s="40" t="s">
        <v>66</v>
      </c>
      <c r="G90" s="40" t="s">
        <v>66</v>
      </c>
    </row>
    <row r="91" spans="1:7" ht="21" customHeight="1">
      <c r="A91" s="52" t="s">
        <v>146</v>
      </c>
      <c r="B91" s="43" t="s">
        <v>16</v>
      </c>
      <c r="C91" s="47">
        <v>418554167.27</v>
      </c>
      <c r="D91" s="47">
        <v>413139130.34</v>
      </c>
      <c r="E91" s="40">
        <f>E92</f>
        <v>400143854.01</v>
      </c>
      <c r="F91" s="40">
        <f>F92</f>
        <v>352591806.71</v>
      </c>
      <c r="G91" s="40">
        <f>G92</f>
        <v>356326124.5</v>
      </c>
    </row>
    <row r="92" spans="1:7" s="3" customFormat="1" ht="22.5">
      <c r="A92" s="52" t="s">
        <v>147</v>
      </c>
      <c r="B92" s="43" t="s">
        <v>0</v>
      </c>
      <c r="C92" s="47">
        <v>418554167.27</v>
      </c>
      <c r="D92" s="47">
        <v>413396795.37</v>
      </c>
      <c r="E92" s="40">
        <f>E93+E117+E100</f>
        <v>400143854.01</v>
      </c>
      <c r="F92" s="40">
        <f>F93+F117+F100</f>
        <v>352591806.71</v>
      </c>
      <c r="G92" s="40">
        <f>G93+G117+G100</f>
        <v>356326124.5</v>
      </c>
    </row>
    <row r="93" spans="1:7" ht="57.75" customHeight="1">
      <c r="A93" s="52" t="s">
        <v>148</v>
      </c>
      <c r="B93" s="43" t="s">
        <v>191</v>
      </c>
      <c r="C93" s="47">
        <v>212887476</v>
      </c>
      <c r="D93" s="47">
        <v>212887476</v>
      </c>
      <c r="E93" s="40">
        <f>E94+E98</f>
        <v>215149741</v>
      </c>
      <c r="F93" s="40">
        <f>F94+F98</f>
        <v>179839555</v>
      </c>
      <c r="G93" s="40">
        <f>G94+G98</f>
        <v>181993229</v>
      </c>
    </row>
    <row r="94" spans="1:7" ht="12.75">
      <c r="A94" s="52" t="s">
        <v>149</v>
      </c>
      <c r="B94" s="43" t="s">
        <v>192</v>
      </c>
      <c r="C94" s="47">
        <v>70955276</v>
      </c>
      <c r="D94" s="47">
        <v>70955276</v>
      </c>
      <c r="E94" s="40">
        <f>E95</f>
        <v>76863741</v>
      </c>
      <c r="F94" s="40">
        <f>F95</f>
        <v>67301555</v>
      </c>
      <c r="G94" s="40">
        <f>G95</f>
        <v>70631229</v>
      </c>
    </row>
    <row r="95" spans="1:7" ht="12.75">
      <c r="A95" s="52" t="s">
        <v>150</v>
      </c>
      <c r="B95" s="43" t="s">
        <v>193</v>
      </c>
      <c r="C95" s="47">
        <v>70955276</v>
      </c>
      <c r="D95" s="47">
        <v>70955276</v>
      </c>
      <c r="E95" s="40">
        <v>76863741</v>
      </c>
      <c r="F95" s="40">
        <v>67301555</v>
      </c>
      <c r="G95" s="40">
        <v>70631229</v>
      </c>
    </row>
    <row r="96" spans="1:7" ht="12.75">
      <c r="A96" s="52" t="s">
        <v>151</v>
      </c>
      <c r="B96" s="43" t="s">
        <v>194</v>
      </c>
      <c r="C96" s="47">
        <v>151200</v>
      </c>
      <c r="D96" s="47">
        <v>151200</v>
      </c>
      <c r="E96" s="40" t="s">
        <v>66</v>
      </c>
      <c r="F96" s="40" t="s">
        <v>66</v>
      </c>
      <c r="G96" s="40" t="s">
        <v>66</v>
      </c>
    </row>
    <row r="97" spans="1:7" ht="22.5">
      <c r="A97" s="52" t="s">
        <v>152</v>
      </c>
      <c r="B97" s="43" t="s">
        <v>195</v>
      </c>
      <c r="C97" s="47">
        <v>151200</v>
      </c>
      <c r="D97" s="47">
        <v>151200</v>
      </c>
      <c r="E97" s="40" t="s">
        <v>66</v>
      </c>
      <c r="F97" s="40" t="s">
        <v>66</v>
      </c>
      <c r="G97" s="40" t="s">
        <v>66</v>
      </c>
    </row>
    <row r="98" spans="1:7" ht="22.5">
      <c r="A98" s="52" t="s">
        <v>153</v>
      </c>
      <c r="B98" s="43" t="s">
        <v>196</v>
      </c>
      <c r="C98" s="47">
        <v>141781000</v>
      </c>
      <c r="D98" s="47">
        <v>141781000</v>
      </c>
      <c r="E98" s="40">
        <f>E99</f>
        <v>138286000</v>
      </c>
      <c r="F98" s="40">
        <f>F99</f>
        <v>112538000</v>
      </c>
      <c r="G98" s="40">
        <f>G99</f>
        <v>111362000</v>
      </c>
    </row>
    <row r="99" spans="1:7" ht="22.5">
      <c r="A99" s="52" t="s">
        <v>154</v>
      </c>
      <c r="B99" s="43" t="s">
        <v>197</v>
      </c>
      <c r="C99" s="47">
        <v>141781000</v>
      </c>
      <c r="D99" s="47">
        <v>141781000</v>
      </c>
      <c r="E99" s="40">
        <v>138286000</v>
      </c>
      <c r="F99" s="40">
        <v>112538000</v>
      </c>
      <c r="G99" s="40">
        <v>111362000</v>
      </c>
    </row>
    <row r="100" spans="1:7" ht="22.5">
      <c r="A100" s="52" t="s">
        <v>155</v>
      </c>
      <c r="B100" s="43" t="s">
        <v>198</v>
      </c>
      <c r="C100" s="47">
        <v>55406020.45</v>
      </c>
      <c r="D100" s="47">
        <v>52702398.85</v>
      </c>
      <c r="E100" s="40">
        <f>E115+E107+E105+E103+E109</f>
        <v>34144342.01</v>
      </c>
      <c r="F100" s="40">
        <f>F103</f>
        <v>20231486.81</v>
      </c>
      <c r="G100" s="40">
        <f>G103</f>
        <v>20241686.81</v>
      </c>
    </row>
    <row r="101" spans="1:7" ht="33.75">
      <c r="A101" s="52" t="s">
        <v>199</v>
      </c>
      <c r="B101" s="43" t="s">
        <v>200</v>
      </c>
      <c r="C101" s="47">
        <v>27293201</v>
      </c>
      <c r="D101" s="47">
        <v>27293201</v>
      </c>
      <c r="E101" s="40" t="s">
        <v>66</v>
      </c>
      <c r="F101" s="40" t="s">
        <v>66</v>
      </c>
      <c r="G101" s="40" t="s">
        <v>66</v>
      </c>
    </row>
    <row r="102" spans="1:7" ht="33.75">
      <c r="A102" s="52" t="s">
        <v>201</v>
      </c>
      <c r="B102" s="43" t="s">
        <v>202</v>
      </c>
      <c r="C102" s="47">
        <v>27293201</v>
      </c>
      <c r="D102" s="47">
        <v>27293201</v>
      </c>
      <c r="E102" s="40" t="s">
        <v>66</v>
      </c>
      <c r="F102" s="40" t="s">
        <v>66</v>
      </c>
      <c r="G102" s="40" t="s">
        <v>66</v>
      </c>
    </row>
    <row r="103" spans="1:7" ht="45">
      <c r="A103" s="54" t="s">
        <v>255</v>
      </c>
      <c r="B103" s="36" t="s">
        <v>242</v>
      </c>
      <c r="C103" s="47" t="s">
        <v>66</v>
      </c>
      <c r="D103" s="47">
        <v>0</v>
      </c>
      <c r="E103" s="40">
        <f>E104</f>
        <v>6971051.15</v>
      </c>
      <c r="F103" s="40">
        <f>F116</f>
        <v>20231486.81</v>
      </c>
      <c r="G103" s="40">
        <f>G116</f>
        <v>20241686.81</v>
      </c>
    </row>
    <row r="104" spans="1:22" ht="45">
      <c r="A104" s="54" t="s">
        <v>256</v>
      </c>
      <c r="B104" s="36" t="s">
        <v>243</v>
      </c>
      <c r="C104" s="47" t="s">
        <v>66</v>
      </c>
      <c r="D104" s="47">
        <v>0</v>
      </c>
      <c r="E104" s="40">
        <v>6971051.15</v>
      </c>
      <c r="F104" s="40">
        <v>0</v>
      </c>
      <c r="G104" s="40">
        <v>0</v>
      </c>
      <c r="V104" s="2"/>
    </row>
    <row r="105" spans="1:22" ht="22.5">
      <c r="A105" s="54" t="s">
        <v>257</v>
      </c>
      <c r="B105" s="36" t="s">
        <v>244</v>
      </c>
      <c r="C105" s="47" t="s">
        <v>66</v>
      </c>
      <c r="D105" s="47">
        <v>0</v>
      </c>
      <c r="E105" s="40">
        <f>E106</f>
        <v>1436830.99</v>
      </c>
      <c r="F105" s="40">
        <v>0</v>
      </c>
      <c r="G105" s="40">
        <v>0</v>
      </c>
      <c r="V105" s="2"/>
    </row>
    <row r="106" spans="1:7" ht="33.75">
      <c r="A106" s="54" t="s">
        <v>258</v>
      </c>
      <c r="B106" s="36" t="s">
        <v>245</v>
      </c>
      <c r="C106" s="47" t="s">
        <v>66</v>
      </c>
      <c r="D106" s="47">
        <v>0</v>
      </c>
      <c r="E106" s="40">
        <v>1436830.99</v>
      </c>
      <c r="F106" s="40">
        <v>0</v>
      </c>
      <c r="G106" s="40">
        <v>0</v>
      </c>
    </row>
    <row r="107" spans="1:7" ht="22.5">
      <c r="A107" s="54" t="s">
        <v>259</v>
      </c>
      <c r="B107" s="36" t="s">
        <v>246</v>
      </c>
      <c r="C107" s="47" t="s">
        <v>66</v>
      </c>
      <c r="D107" s="47">
        <v>0</v>
      </c>
      <c r="E107" s="40">
        <f>E108</f>
        <v>1117057.96</v>
      </c>
      <c r="F107" s="40">
        <v>0</v>
      </c>
      <c r="G107" s="40">
        <v>0</v>
      </c>
    </row>
    <row r="108" spans="1:7" ht="22.5">
      <c r="A108" s="55" t="s">
        <v>260</v>
      </c>
      <c r="B108" s="36" t="s">
        <v>247</v>
      </c>
      <c r="C108" s="47" t="s">
        <v>66</v>
      </c>
      <c r="D108" s="47">
        <v>0</v>
      </c>
      <c r="E108" s="40">
        <v>1117057.96</v>
      </c>
      <c r="F108" s="40">
        <v>0</v>
      </c>
      <c r="G108" s="40">
        <v>0</v>
      </c>
    </row>
    <row r="109" spans="1:7" ht="22.5">
      <c r="A109" s="56" t="s">
        <v>261</v>
      </c>
      <c r="B109" s="36" t="s">
        <v>248</v>
      </c>
      <c r="C109" s="47" t="s">
        <v>66</v>
      </c>
      <c r="D109" s="47">
        <v>0</v>
      </c>
      <c r="E109" s="40">
        <f>E110</f>
        <v>1404015.1</v>
      </c>
      <c r="F109" s="40">
        <v>0</v>
      </c>
      <c r="G109" s="40">
        <v>0</v>
      </c>
    </row>
    <row r="110" spans="1:7" ht="22.5">
      <c r="A110" s="56" t="s">
        <v>262</v>
      </c>
      <c r="B110" s="36" t="s">
        <v>249</v>
      </c>
      <c r="C110" s="47" t="s">
        <v>66</v>
      </c>
      <c r="D110" s="47">
        <v>0</v>
      </c>
      <c r="E110" s="40">
        <v>1404015.1</v>
      </c>
      <c r="F110" s="40">
        <v>0</v>
      </c>
      <c r="G110" s="40">
        <v>0</v>
      </c>
    </row>
    <row r="111" spans="1:7" ht="12.75">
      <c r="A111" s="52" t="s">
        <v>156</v>
      </c>
      <c r="B111" s="43" t="s">
        <v>203</v>
      </c>
      <c r="C111" s="47">
        <v>53743.37</v>
      </c>
      <c r="D111" s="47">
        <v>53743.37</v>
      </c>
      <c r="E111" s="40" t="s">
        <v>66</v>
      </c>
      <c r="F111" s="40" t="s">
        <v>66</v>
      </c>
      <c r="G111" s="40" t="s">
        <v>66</v>
      </c>
    </row>
    <row r="112" spans="1:7" ht="12.75">
      <c r="A112" s="52" t="s">
        <v>157</v>
      </c>
      <c r="B112" s="43" t="s">
        <v>204</v>
      </c>
      <c r="C112" s="47">
        <v>53743.37</v>
      </c>
      <c r="D112" s="47">
        <v>53743.37</v>
      </c>
      <c r="E112" s="40" t="s">
        <v>66</v>
      </c>
      <c r="F112" s="40" t="s">
        <v>66</v>
      </c>
      <c r="G112" s="40" t="s">
        <v>66</v>
      </c>
    </row>
    <row r="113" spans="1:7" ht="22.5">
      <c r="A113" s="52" t="s">
        <v>205</v>
      </c>
      <c r="B113" s="43" t="s">
        <v>206</v>
      </c>
      <c r="C113" s="47">
        <v>3338230</v>
      </c>
      <c r="D113" s="47">
        <v>3338230</v>
      </c>
      <c r="E113" s="40" t="s">
        <v>66</v>
      </c>
      <c r="F113" s="40" t="s">
        <v>66</v>
      </c>
      <c r="G113" s="40" t="s">
        <v>66</v>
      </c>
    </row>
    <row r="114" spans="1:7" ht="22.5">
      <c r="A114" s="52" t="s">
        <v>207</v>
      </c>
      <c r="B114" s="43" t="s">
        <v>208</v>
      </c>
      <c r="C114" s="47">
        <v>3338230</v>
      </c>
      <c r="D114" s="47">
        <v>3338230</v>
      </c>
      <c r="E114" s="40" t="s">
        <v>66</v>
      </c>
      <c r="F114" s="40" t="s">
        <v>66</v>
      </c>
      <c r="G114" s="40" t="s">
        <v>66</v>
      </c>
    </row>
    <row r="115" spans="1:7" ht="12.75">
      <c r="A115" s="52" t="s">
        <v>158</v>
      </c>
      <c r="B115" s="43" t="s">
        <v>209</v>
      </c>
      <c r="C115" s="47">
        <v>24720846.08</v>
      </c>
      <c r="D115" s="47">
        <v>22017224.48</v>
      </c>
      <c r="E115" s="40">
        <v>23215386.81</v>
      </c>
      <c r="F115" s="40">
        <v>20231486.81</v>
      </c>
      <c r="G115" s="40">
        <v>20241686.81</v>
      </c>
    </row>
    <row r="116" spans="1:7" ht="12.75">
      <c r="A116" s="52" t="s">
        <v>159</v>
      </c>
      <c r="B116" s="43" t="s">
        <v>210</v>
      </c>
      <c r="C116" s="47">
        <v>24720846.08</v>
      </c>
      <c r="D116" s="47">
        <v>22017224.48</v>
      </c>
      <c r="E116" s="40">
        <v>23215386.81</v>
      </c>
      <c r="F116" s="40">
        <v>20231486.81</v>
      </c>
      <c r="G116" s="40">
        <v>20241686.81</v>
      </c>
    </row>
    <row r="117" spans="1:7" ht="12.75">
      <c r="A117" s="52" t="s">
        <v>160</v>
      </c>
      <c r="B117" s="43" t="s">
        <v>211</v>
      </c>
      <c r="C117" s="47">
        <v>150260670.82</v>
      </c>
      <c r="D117" s="47">
        <v>147806920.52</v>
      </c>
      <c r="E117" s="40">
        <f>E130+E124+E132+E120+E122+E126+E118+E128</f>
        <v>150849771</v>
      </c>
      <c r="F117" s="40">
        <f>F130+F124+F132+F120+F122+F126+F118</f>
        <v>152520764.9</v>
      </c>
      <c r="G117" s="40">
        <f>G130+G124+G132+G120+G122+G126+G118</f>
        <v>154091208.69</v>
      </c>
    </row>
    <row r="118" spans="1:7" ht="22.5">
      <c r="A118" s="52" t="s">
        <v>212</v>
      </c>
      <c r="B118" s="43" t="s">
        <v>213</v>
      </c>
      <c r="C118" s="47">
        <v>15749039.5</v>
      </c>
      <c r="D118" s="47">
        <v>14367598.71</v>
      </c>
      <c r="E118" s="40">
        <v>16055874</v>
      </c>
      <c r="F118" s="40">
        <v>16199910</v>
      </c>
      <c r="G118" s="40">
        <v>16360636</v>
      </c>
    </row>
    <row r="119" spans="1:7" ht="22.5">
      <c r="A119" s="52" t="s">
        <v>214</v>
      </c>
      <c r="B119" s="43" t="s">
        <v>215</v>
      </c>
      <c r="C119" s="47">
        <v>15749039.5</v>
      </c>
      <c r="D119" s="47">
        <v>14367598.71</v>
      </c>
      <c r="E119" s="40">
        <v>16055874</v>
      </c>
      <c r="F119" s="40">
        <v>16199910</v>
      </c>
      <c r="G119" s="40">
        <v>16360636</v>
      </c>
    </row>
    <row r="120" spans="1:7" ht="22.5">
      <c r="A120" s="52" t="s">
        <v>161</v>
      </c>
      <c r="B120" s="43" t="s">
        <v>216</v>
      </c>
      <c r="C120" s="47">
        <v>4842700</v>
      </c>
      <c r="D120" s="47">
        <v>4466350.49</v>
      </c>
      <c r="E120" s="40">
        <f>E121</f>
        <v>5209200</v>
      </c>
      <c r="F120" s="40">
        <f>F121</f>
        <v>4553100</v>
      </c>
      <c r="G120" s="40">
        <f>G121</f>
        <v>3845700</v>
      </c>
    </row>
    <row r="121" spans="1:7" ht="22.5">
      <c r="A121" s="52" t="s">
        <v>162</v>
      </c>
      <c r="B121" s="43" t="s">
        <v>217</v>
      </c>
      <c r="C121" s="47">
        <v>4842700</v>
      </c>
      <c r="D121" s="47">
        <v>4466350.49</v>
      </c>
      <c r="E121" s="40">
        <v>5209200</v>
      </c>
      <c r="F121" s="40">
        <v>4553100</v>
      </c>
      <c r="G121" s="40">
        <v>3845700</v>
      </c>
    </row>
    <row r="122" spans="1:7" ht="33.75">
      <c r="A122" s="52" t="s">
        <v>163</v>
      </c>
      <c r="B122" s="43" t="s">
        <v>218</v>
      </c>
      <c r="C122" s="47">
        <v>2669100</v>
      </c>
      <c r="D122" s="47">
        <v>1973140</v>
      </c>
      <c r="E122" s="40">
        <v>2669100</v>
      </c>
      <c r="F122" s="40">
        <v>2669100</v>
      </c>
      <c r="G122" s="40">
        <v>2669100</v>
      </c>
    </row>
    <row r="123" spans="1:7" ht="45">
      <c r="A123" s="52" t="s">
        <v>164</v>
      </c>
      <c r="B123" s="43" t="s">
        <v>219</v>
      </c>
      <c r="C123" s="47">
        <v>2669100</v>
      </c>
      <c r="D123" s="47">
        <v>1973140</v>
      </c>
      <c r="E123" s="40">
        <v>2669100</v>
      </c>
      <c r="F123" s="40">
        <v>2669100</v>
      </c>
      <c r="G123" s="40">
        <v>2669100</v>
      </c>
    </row>
    <row r="124" spans="1:7" ht="22.5">
      <c r="A124" s="52" t="s">
        <v>165</v>
      </c>
      <c r="B124" s="43" t="s">
        <v>220</v>
      </c>
      <c r="C124" s="47">
        <v>404200</v>
      </c>
      <c r="D124" s="47">
        <v>404200</v>
      </c>
      <c r="E124" s="40">
        <f>E125</f>
        <v>458100</v>
      </c>
      <c r="F124" s="40">
        <f>F125</f>
        <v>462600</v>
      </c>
      <c r="G124" s="40">
        <f>G125</f>
        <v>477000</v>
      </c>
    </row>
    <row r="125" spans="1:7" ht="22.5">
      <c r="A125" s="52" t="s">
        <v>166</v>
      </c>
      <c r="B125" s="43" t="s">
        <v>221</v>
      </c>
      <c r="C125" s="47">
        <v>404200</v>
      </c>
      <c r="D125" s="47">
        <v>404200</v>
      </c>
      <c r="E125" s="40">
        <v>458100</v>
      </c>
      <c r="F125" s="40">
        <v>462600</v>
      </c>
      <c r="G125" s="40">
        <v>477000</v>
      </c>
    </row>
    <row r="126" spans="1:7" ht="33.75">
      <c r="A126" s="52" t="s">
        <v>167</v>
      </c>
      <c r="B126" s="43" t="s">
        <v>222</v>
      </c>
      <c r="C126" s="47">
        <v>1464.32</v>
      </c>
      <c r="D126" s="47">
        <v>1464.32</v>
      </c>
      <c r="E126" s="40">
        <f>E127</f>
        <v>476</v>
      </c>
      <c r="F126" s="40">
        <f>F127</f>
        <v>512.9</v>
      </c>
      <c r="G126" s="40">
        <f>G127</f>
        <v>4683.69</v>
      </c>
    </row>
    <row r="127" spans="1:7" ht="33.75">
      <c r="A127" s="52" t="s">
        <v>168</v>
      </c>
      <c r="B127" s="43" t="s">
        <v>223</v>
      </c>
      <c r="C127" s="47">
        <v>1464.32</v>
      </c>
      <c r="D127" s="47">
        <v>1464.32</v>
      </c>
      <c r="E127" s="40">
        <v>476</v>
      </c>
      <c r="F127" s="40">
        <v>512.9</v>
      </c>
      <c r="G127" s="40">
        <v>4683.69</v>
      </c>
    </row>
    <row r="128" spans="1:7" ht="12.75">
      <c r="A128" s="54" t="s">
        <v>263</v>
      </c>
      <c r="B128" s="36" t="s">
        <v>250</v>
      </c>
      <c r="C128" s="47" t="s">
        <v>66</v>
      </c>
      <c r="D128" s="47">
        <v>0</v>
      </c>
      <c r="E128" s="40">
        <f>E129</f>
        <v>92000</v>
      </c>
      <c r="F128" s="40">
        <v>0</v>
      </c>
      <c r="G128" s="40">
        <v>0</v>
      </c>
    </row>
    <row r="129" spans="1:7" ht="22.5">
      <c r="A129" s="54" t="s">
        <v>264</v>
      </c>
      <c r="B129" s="36" t="s">
        <v>251</v>
      </c>
      <c r="C129" s="47" t="s">
        <v>66</v>
      </c>
      <c r="D129" s="47">
        <v>0</v>
      </c>
      <c r="E129" s="40">
        <v>92000</v>
      </c>
      <c r="F129" s="40">
        <v>0</v>
      </c>
      <c r="G129" s="40">
        <v>0</v>
      </c>
    </row>
    <row r="130" spans="1:7" ht="12.75">
      <c r="A130" s="52" t="s">
        <v>169</v>
      </c>
      <c r="B130" s="43" t="s">
        <v>224</v>
      </c>
      <c r="C130" s="47">
        <v>756367</v>
      </c>
      <c r="D130" s="47">
        <v>756367</v>
      </c>
      <c r="E130" s="40">
        <f>E131</f>
        <v>755321</v>
      </c>
      <c r="F130" s="40">
        <f>F131</f>
        <v>768542</v>
      </c>
      <c r="G130" s="40">
        <f>G131</f>
        <v>763389</v>
      </c>
    </row>
    <row r="131" spans="1:7" ht="22.5">
      <c r="A131" s="52" t="s">
        <v>170</v>
      </c>
      <c r="B131" s="43" t="s">
        <v>225</v>
      </c>
      <c r="C131" s="47">
        <v>756367</v>
      </c>
      <c r="D131" s="47">
        <v>756367</v>
      </c>
      <c r="E131" s="40">
        <v>755321</v>
      </c>
      <c r="F131" s="40">
        <v>768542</v>
      </c>
      <c r="G131" s="40">
        <v>763389</v>
      </c>
    </row>
    <row r="132" spans="1:7" ht="12.75">
      <c r="A132" s="52" t="s">
        <v>226</v>
      </c>
      <c r="B132" s="43" t="s">
        <v>227</v>
      </c>
      <c r="C132" s="47">
        <v>125837800</v>
      </c>
      <c r="D132" s="47">
        <v>125837800</v>
      </c>
      <c r="E132" s="40">
        <f>E133</f>
        <v>125609700</v>
      </c>
      <c r="F132" s="40">
        <f>F133</f>
        <v>127867000</v>
      </c>
      <c r="G132" s="40">
        <f>G133</f>
        <v>129970700</v>
      </c>
    </row>
    <row r="133" spans="1:7" ht="12.75">
      <c r="A133" s="52" t="s">
        <v>228</v>
      </c>
      <c r="B133" s="43" t="s">
        <v>229</v>
      </c>
      <c r="C133" s="47">
        <v>125837800</v>
      </c>
      <c r="D133" s="47">
        <v>125837800</v>
      </c>
      <c r="E133" s="40">
        <v>125609700</v>
      </c>
      <c r="F133" s="40">
        <v>127867000</v>
      </c>
      <c r="G133" s="40">
        <v>129970700</v>
      </c>
    </row>
    <row r="134" spans="1:7" ht="33.75">
      <c r="A134" s="52" t="s">
        <v>230</v>
      </c>
      <c r="B134" s="43" t="s">
        <v>231</v>
      </c>
      <c r="C134" s="47" t="s">
        <v>66</v>
      </c>
      <c r="D134" s="47">
        <v>19588.74</v>
      </c>
      <c r="E134" s="40" t="s">
        <v>66</v>
      </c>
      <c r="F134" s="40" t="s">
        <v>66</v>
      </c>
      <c r="G134" s="40" t="s">
        <v>66</v>
      </c>
    </row>
    <row r="135" spans="1:7" ht="45">
      <c r="A135" s="52" t="s">
        <v>232</v>
      </c>
      <c r="B135" s="43" t="s">
        <v>233</v>
      </c>
      <c r="C135" s="47" t="s">
        <v>66</v>
      </c>
      <c r="D135" s="47">
        <v>19588.74</v>
      </c>
      <c r="E135" s="40" t="s">
        <v>66</v>
      </c>
      <c r="F135" s="40" t="s">
        <v>66</v>
      </c>
      <c r="G135" s="40" t="s">
        <v>66</v>
      </c>
    </row>
    <row r="136" spans="1:7" ht="45">
      <c r="A136" s="52" t="s">
        <v>234</v>
      </c>
      <c r="B136" s="43" t="s">
        <v>235</v>
      </c>
      <c r="C136" s="47" t="s">
        <v>66</v>
      </c>
      <c r="D136" s="47">
        <v>19588.74</v>
      </c>
      <c r="E136" s="40" t="s">
        <v>66</v>
      </c>
      <c r="F136" s="40" t="s">
        <v>66</v>
      </c>
      <c r="G136" s="40" t="s">
        <v>66</v>
      </c>
    </row>
    <row r="137" spans="1:7" ht="22.5">
      <c r="A137" s="52" t="s">
        <v>236</v>
      </c>
      <c r="B137" s="43" t="s">
        <v>237</v>
      </c>
      <c r="C137" s="47" t="s">
        <v>66</v>
      </c>
      <c r="D137" s="47">
        <v>19588.74</v>
      </c>
      <c r="E137" s="40" t="s">
        <v>66</v>
      </c>
      <c r="F137" s="40" t="s">
        <v>66</v>
      </c>
      <c r="G137" s="40" t="s">
        <v>66</v>
      </c>
    </row>
    <row r="138" spans="1:7" ht="22.5">
      <c r="A138" s="52" t="s">
        <v>238</v>
      </c>
      <c r="B138" s="43" t="s">
        <v>239</v>
      </c>
      <c r="C138" s="47" t="s">
        <v>66</v>
      </c>
      <c r="D138" s="47">
        <v>19588.74</v>
      </c>
      <c r="E138" s="40" t="s">
        <v>66</v>
      </c>
      <c r="F138" s="40" t="s">
        <v>66</v>
      </c>
      <c r="G138" s="40" t="s">
        <v>66</v>
      </c>
    </row>
    <row r="139" spans="1:7" ht="22.5">
      <c r="A139" s="52" t="s">
        <v>238</v>
      </c>
      <c r="B139" s="43" t="s">
        <v>239</v>
      </c>
      <c r="C139" s="47" t="s">
        <v>66</v>
      </c>
      <c r="D139" s="47">
        <v>19588.74</v>
      </c>
      <c r="E139" s="40" t="s">
        <v>66</v>
      </c>
      <c r="F139" s="40" t="s">
        <v>66</v>
      </c>
      <c r="G139" s="40" t="s">
        <v>66</v>
      </c>
    </row>
    <row r="140" spans="1:7" ht="22.5">
      <c r="A140" s="52" t="s">
        <v>171</v>
      </c>
      <c r="B140" s="43" t="s">
        <v>50</v>
      </c>
      <c r="C140" s="47" t="s">
        <v>66</v>
      </c>
      <c r="D140" s="47">
        <v>-277253.77</v>
      </c>
      <c r="E140" s="40" t="s">
        <v>66</v>
      </c>
      <c r="F140" s="40" t="s">
        <v>66</v>
      </c>
      <c r="G140" s="40" t="s">
        <v>66</v>
      </c>
    </row>
    <row r="141" spans="1:7" ht="22.5">
      <c r="A141" s="52" t="s">
        <v>51</v>
      </c>
      <c r="B141" s="43" t="s">
        <v>240</v>
      </c>
      <c r="C141" s="47" t="s">
        <v>66</v>
      </c>
      <c r="D141" s="47">
        <v>-277253.77</v>
      </c>
      <c r="E141" s="40" t="s">
        <v>66</v>
      </c>
      <c r="F141" s="40" t="s">
        <v>66</v>
      </c>
      <c r="G141" s="40" t="s">
        <v>66</v>
      </c>
    </row>
    <row r="142" spans="1:7" ht="22.5">
      <c r="A142" s="52" t="s">
        <v>172</v>
      </c>
      <c r="B142" s="43" t="s">
        <v>241</v>
      </c>
      <c r="C142" s="47" t="s">
        <v>66</v>
      </c>
      <c r="D142" s="47">
        <v>-277253.77</v>
      </c>
      <c r="E142" s="40" t="s">
        <v>66</v>
      </c>
      <c r="F142" s="40" t="s">
        <v>66</v>
      </c>
      <c r="G142" s="40" t="s">
        <v>66</v>
      </c>
    </row>
    <row r="143" spans="1:7" ht="22.5">
      <c r="A143" s="52" t="s">
        <v>172</v>
      </c>
      <c r="B143" s="43" t="s">
        <v>241</v>
      </c>
      <c r="C143" s="47" t="s">
        <v>66</v>
      </c>
      <c r="D143" s="47">
        <v>-277253.77</v>
      </c>
      <c r="E143" s="40" t="s">
        <v>66</v>
      </c>
      <c r="F143" s="40" t="s">
        <v>66</v>
      </c>
      <c r="G143" s="40" t="s">
        <v>66</v>
      </c>
    </row>
  </sheetData>
  <sheetProtection/>
  <mergeCells count="6">
    <mergeCell ref="A7:B7"/>
    <mergeCell ref="A3:G3"/>
    <mergeCell ref="B1:N1"/>
    <mergeCell ref="A2:N2"/>
    <mergeCell ref="B4:N4"/>
    <mergeCell ref="B5:N5"/>
  </mergeCells>
  <printOptions/>
  <pageMargins left="0.7874015748031497" right="0.2755905511811024" top="0" bottom="0" header="0.5118110236220472" footer="0.15748031496062992"/>
  <pageSetup fitToHeight="0" fitToWidth="1" horizontalDpi="600" verticalDpi="600" orientation="portrait" paperSize="8" scale="67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Fin#Spec#1</cp:lastModifiedBy>
  <cp:lastPrinted>2016-12-28T06:09:32Z</cp:lastPrinted>
  <dcterms:created xsi:type="dcterms:W3CDTF">2002-10-10T06:25:05Z</dcterms:created>
  <dcterms:modified xsi:type="dcterms:W3CDTF">2020-01-17T13:55:27Z</dcterms:modified>
  <cp:category/>
  <cp:version/>
  <cp:contentType/>
  <cp:contentStatus/>
</cp:coreProperties>
</file>