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activeTab="0"/>
  </bookViews>
  <sheets>
    <sheet name="Анализ расходов" sheetId="1" r:id="rId1"/>
  </sheets>
  <definedNames>
    <definedName name="_xlnm.Print_Titles" localSheetId="0">'Анализ расходов'!$5:$5</definedName>
  </definedNames>
  <calcPr fullCalcOnLoad="1"/>
</workbook>
</file>

<file path=xl/sharedStrings.xml><?xml version="1.0" encoding="utf-8"?>
<sst xmlns="http://schemas.openxmlformats.org/spreadsheetml/2006/main" count="28" uniqueCount="28">
  <si>
    <t>Единица измерения: руб.</t>
  </si>
  <si>
    <t>ВСЕГО РАСХОДОВ:</t>
  </si>
  <si>
    <t>Наименование</t>
  </si>
  <si>
    <t>Темп роста 2018 к 2017</t>
  </si>
  <si>
    <t>Темп роста 2019 к 2018</t>
  </si>
  <si>
    <t>Темп роста 2020 к 2019</t>
  </si>
  <si>
    <t>Муниципальная программа "Развитие образования ЗАТО Видяево"</t>
  </si>
  <si>
    <t>Муниципальная программа "Социальная поддержка граждан"</t>
  </si>
  <si>
    <t>Муниципальная программа "Формирование комфортной городской среды на территории ЗАТО Видяево"</t>
  </si>
  <si>
    <t>Муниципальная программа "Развитие физической культуры и спорта ЗАТО Видяево"</t>
  </si>
  <si>
    <t>Муниципальная программа "Развитие культуры и сохранение культурного наследия в ЗАТО Видяево"</t>
  </si>
  <si>
    <t>Муниципальная программа "Обеспечение комфортной среды проживания населения муниципального образования ЗАТО Видяево"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</si>
  <si>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</si>
  <si>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Муниципальная программа "Охрана окружающей среды ЗАТО Видяево"</t>
  </si>
  <si>
    <t>Муниципальная программа "Развитие транспортной системы ЗАТО Видяево"</t>
  </si>
  <si>
    <t>Муниципальная программа "Энергоэффективность и развитие энергетики в ЗАТО Видяево"</t>
  </si>
  <si>
    <t>Муниципальная программа "Развитие малого и среднего предпринимательства в ЗАТО Видяево"</t>
  </si>
  <si>
    <t>Муниципальная программа "Информационное общество ЗАТО Видяево"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</si>
  <si>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</si>
  <si>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Муниципальная программа "Эффективное муниципальное управление в ЗАТО Видяево"</t>
  </si>
  <si>
    <t>Непрограммная часть</t>
  </si>
  <si>
    <t>Сведения о расходах бюджета по муниципальным программам на 2019 год и плановый период 2020 и 2021 годов в сравнении с ожидаемым исполнением за 2018 год (оценка текущего финансового года) и отчетом за 2017 год (отчетный финансовый год)</t>
  </si>
  <si>
    <t>2017
(исполнение)</t>
  </si>
  <si>
    <t>2018
(ожидаемая оценка)</t>
  </si>
  <si>
    <t>2019
(План)</t>
  </si>
  <si>
    <t>2020 
(План)</t>
  </si>
  <si>
    <t>2021
(План)</t>
  </si>
  <si>
    <t>Темп роста 2021 к 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</si>
</sst>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49" fontId="31" fillId="0" borderId="2">
      <alignment horizontal="left" vertical="top" wrapText="1" indent="2"/>
      <protection/>
    </xf>
    <xf numFmtId="49" fontId="31" fillId="0" borderId="2">
      <alignment horizontal="center" vertical="top" shrinkToFit="1"/>
      <protection/>
    </xf>
    <xf numFmtId="4" fontId="31" fillId="0" borderId="2">
      <alignment horizontal="right" vertical="top" shrinkToFit="1"/>
      <protection/>
    </xf>
    <xf numFmtId="10" fontId="31" fillId="0" borderId="2">
      <alignment horizontal="right" vertical="top" shrinkToFit="1"/>
      <protection/>
    </xf>
    <xf numFmtId="0" fontId="31" fillId="20" borderId="3">
      <alignment shrinkToFit="1"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10" fontId="33" fillId="21" borderId="2">
      <alignment horizontal="right" vertical="top" shrinkToFit="1"/>
      <protection/>
    </xf>
    <xf numFmtId="0" fontId="31" fillId="20" borderId="4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" fontId="33" fillId="22" borderId="2">
      <alignment horizontal="right" vertical="top" shrinkToFit="1"/>
      <protection/>
    </xf>
    <xf numFmtId="10" fontId="33" fillId="22" borderId="2">
      <alignment horizontal="right" vertical="top" shrinkToFit="1"/>
      <protection/>
    </xf>
    <xf numFmtId="0" fontId="31" fillId="20" borderId="3">
      <alignment horizontal="center"/>
      <protection/>
    </xf>
    <xf numFmtId="0" fontId="31" fillId="20" borderId="3">
      <alignment horizontal="left"/>
      <protection/>
    </xf>
    <xf numFmtId="0" fontId="31" fillId="20" borderId="4">
      <alignment horizontal="center"/>
      <protection/>
    </xf>
    <xf numFmtId="0" fontId="31" fillId="20" borderId="4">
      <alignment horizontal="left"/>
      <protection/>
    </xf>
    <xf numFmtId="0" fontId="34" fillId="0" borderId="2">
      <alignment vertical="top" wrapText="1"/>
      <protection/>
    </xf>
    <xf numFmtId="4" fontId="34" fillId="22" borderId="2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>
      <alignment vertical="top" wrapText="1"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39" applyNumberFormat="1" applyProtection="1">
      <alignment wrapText="1"/>
      <protection/>
    </xf>
    <xf numFmtId="0" fontId="31" fillId="0" borderId="0" xfId="40" applyNumberForma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4" fontId="45" fillId="0" borderId="2" xfId="58" applyFont="1" applyFill="1" applyAlignment="1" applyProtection="1">
      <alignment horizontal="right" vertical="center" shrinkToFit="1"/>
      <protection/>
    </xf>
    <xf numFmtId="4" fontId="45" fillId="0" borderId="2" xfId="65" applyFont="1" applyFill="1" applyAlignment="1" applyProtection="1">
      <alignment horizontal="right" vertical="center" shrinkToFit="1"/>
      <protection/>
    </xf>
    <xf numFmtId="4" fontId="45" fillId="0" borderId="2" xfId="52" applyNumberFormat="1" applyFont="1" applyAlignment="1" applyProtection="1">
      <alignment horizontal="right" vertical="center" shrinkToFit="1"/>
      <protection/>
    </xf>
    <xf numFmtId="10" fontId="45" fillId="0" borderId="2" xfId="59" applyFont="1" applyFill="1" applyAlignment="1" applyProtection="1">
      <alignment horizontal="right" vertical="center" shrinkToFit="1"/>
      <protection/>
    </xf>
    <xf numFmtId="4" fontId="45" fillId="0" borderId="2" xfId="59" applyNumberFormat="1" applyFont="1" applyFill="1" applyAlignment="1" applyProtection="1">
      <alignment horizontal="right" vertical="center" shrinkToFit="1"/>
      <protection/>
    </xf>
    <xf numFmtId="4" fontId="51" fillId="0" borderId="2" xfId="53" applyFont="1" applyFill="1" applyAlignment="1" applyProtection="1">
      <alignment horizontal="right" vertical="center" shrinkToFit="1"/>
      <protection/>
    </xf>
    <xf numFmtId="10" fontId="51" fillId="0" borderId="2" xfId="59" applyFont="1" applyFill="1" applyAlignment="1" applyProtection="1">
      <alignment horizontal="right" vertical="center" shrinkToFit="1"/>
      <protection/>
    </xf>
    <xf numFmtId="0" fontId="34" fillId="35" borderId="4" xfId="55" applyFont="1" applyFill="1" applyAlignment="1" applyProtection="1">
      <alignment horizontal="left" vertical="top" wrapText="1"/>
      <protection/>
    </xf>
    <xf numFmtId="0" fontId="51" fillId="35" borderId="14" xfId="52" applyNumberFormat="1" applyFont="1" applyFill="1" applyBorder="1" applyAlignment="1" applyProtection="1">
      <alignment horizontal="left" vertical="center"/>
      <protection/>
    </xf>
    <xf numFmtId="0" fontId="51" fillId="35" borderId="15" xfId="85" applyFont="1" applyFill="1" applyBorder="1" applyAlignment="1">
      <alignment horizontal="center" vertical="center" wrapText="1"/>
      <protection/>
    </xf>
    <xf numFmtId="0" fontId="51" fillId="35" borderId="16" xfId="85" applyFont="1" applyFill="1" applyBorder="1" applyAlignment="1">
      <alignment horizontal="center" vertical="center" wrapText="1"/>
      <protection/>
    </xf>
    <xf numFmtId="0" fontId="52" fillId="35" borderId="16" xfId="85" applyFont="1" applyFill="1" applyBorder="1" applyAlignment="1">
      <alignment horizontal="center" vertical="center" wrapText="1"/>
      <protection/>
    </xf>
    <xf numFmtId="0" fontId="0" fillId="35" borderId="0" xfId="0" applyFill="1" applyAlignment="1" applyProtection="1">
      <alignment/>
      <protection locked="0"/>
    </xf>
    <xf numFmtId="0" fontId="53" fillId="0" borderId="0" xfId="39" applyNumberFormat="1" applyFont="1" applyAlignment="1" applyProtection="1">
      <alignment horizontal="center" wrapText="1"/>
      <protection/>
    </xf>
    <xf numFmtId="0" fontId="31" fillId="0" borderId="17" xfId="43" applyNumberFormat="1" applyBorder="1" applyAlignment="1" applyProtection="1">
      <alignment horizontal="right"/>
      <protection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0" xfId="64"/>
    <cellStyle name="xl63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J3"/>
    </sheetView>
  </sheetViews>
  <sheetFormatPr defaultColWidth="9.140625" defaultRowHeight="15"/>
  <cols>
    <col min="1" max="1" width="53.00390625" style="1" customWidth="1"/>
    <col min="2" max="2" width="16.7109375" style="1" customWidth="1"/>
    <col min="3" max="3" width="17.421875" style="1" customWidth="1"/>
    <col min="4" max="4" width="15.57421875" style="1" customWidth="1"/>
    <col min="5" max="5" width="15.8515625" style="1" customWidth="1"/>
    <col min="6" max="6" width="16.421875" style="1" customWidth="1"/>
    <col min="7" max="7" width="12.421875" style="1" customWidth="1"/>
    <col min="8" max="8" width="11.421875" style="1" customWidth="1"/>
    <col min="9" max="9" width="12.00390625" style="1" customWidth="1"/>
    <col min="10" max="10" width="12.28125" style="1" customWidth="1"/>
    <col min="11" max="16384" width="9.140625" style="1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3"/>
    </row>
    <row r="2" spans="1:10" ht="15" customHeight="1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s="17" customFormat="1" ht="38.25">
      <c r="A5" s="14" t="s">
        <v>2</v>
      </c>
      <c r="B5" s="15" t="s">
        <v>22</v>
      </c>
      <c r="C5" s="15" t="s">
        <v>23</v>
      </c>
      <c r="D5" s="15" t="s">
        <v>24</v>
      </c>
      <c r="E5" s="15" t="s">
        <v>25</v>
      </c>
      <c r="F5" s="15" t="s">
        <v>26</v>
      </c>
      <c r="G5" s="16" t="s">
        <v>3</v>
      </c>
      <c r="H5" s="16" t="s">
        <v>4</v>
      </c>
      <c r="I5" s="16" t="s">
        <v>5</v>
      </c>
      <c r="J5" s="16" t="s">
        <v>27</v>
      </c>
    </row>
    <row r="6" spans="1:10" ht="25.5">
      <c r="A6" s="12" t="s">
        <v>6</v>
      </c>
      <c r="B6" s="5">
        <v>171105932.75</v>
      </c>
      <c r="C6" s="6">
        <v>201632704.65</v>
      </c>
      <c r="D6" s="7">
        <v>210495328.87</v>
      </c>
      <c r="E6" s="7">
        <v>205034065.29</v>
      </c>
      <c r="F6" s="7">
        <v>197162441.29</v>
      </c>
      <c r="G6" s="8">
        <f>C6/B6-1</f>
        <v>0.17840861160905597</v>
      </c>
      <c r="H6" s="8">
        <f>D6/C6-1</f>
        <v>0.043954299156895305</v>
      </c>
      <c r="I6" s="8">
        <f>E6/D6-1</f>
        <v>-0.025944820767841548</v>
      </c>
      <c r="J6" s="8">
        <f>F6/E6-1</f>
        <v>-0.03839178620814243</v>
      </c>
    </row>
    <row r="7" spans="1:10" ht="25.5">
      <c r="A7" s="12" t="s">
        <v>7</v>
      </c>
      <c r="B7" s="5">
        <v>15218737.38</v>
      </c>
      <c r="C7" s="6">
        <v>16660488.38</v>
      </c>
      <c r="D7" s="7">
        <v>16623300</v>
      </c>
      <c r="E7" s="7">
        <v>16482150</v>
      </c>
      <c r="F7" s="7">
        <v>16814550</v>
      </c>
      <c r="G7" s="8">
        <f aca="true" t="shared" si="0" ref="G7:J21">C7/B7-1</f>
        <v>0.09473525720305198</v>
      </c>
      <c r="H7" s="8">
        <f t="shared" si="0"/>
        <v>-0.002232130244431696</v>
      </c>
      <c r="I7" s="8">
        <f t="shared" si="0"/>
        <v>-0.008491093826135554</v>
      </c>
      <c r="J7" s="8">
        <f t="shared" si="0"/>
        <v>0.020167271866837755</v>
      </c>
    </row>
    <row r="8" spans="1:10" ht="38.25">
      <c r="A8" s="12" t="s">
        <v>8</v>
      </c>
      <c r="B8" s="5">
        <v>1660000</v>
      </c>
      <c r="C8" s="6">
        <v>3164790</v>
      </c>
      <c r="D8" s="7">
        <v>3498080</v>
      </c>
      <c r="E8" s="7">
        <v>2675536.84</v>
      </c>
      <c r="F8" s="7">
        <v>1480273.69</v>
      </c>
      <c r="G8" s="8">
        <f t="shared" si="0"/>
        <v>0.9065000000000001</v>
      </c>
      <c r="H8" s="8">
        <f t="shared" si="0"/>
        <v>0.10531188483280096</v>
      </c>
      <c r="I8" s="8">
        <f t="shared" si="0"/>
        <v>-0.23514132324017756</v>
      </c>
      <c r="J8" s="8">
        <f t="shared" si="0"/>
        <v>-0.4467376909674695</v>
      </c>
    </row>
    <row r="9" spans="1:10" ht="25.5">
      <c r="A9" s="12" t="s">
        <v>9</v>
      </c>
      <c r="B9" s="5">
        <v>24830759.17</v>
      </c>
      <c r="C9" s="6">
        <v>33010372.26</v>
      </c>
      <c r="D9" s="7">
        <v>31910691.38</v>
      </c>
      <c r="E9" s="7">
        <v>31391902.53</v>
      </c>
      <c r="F9" s="7">
        <v>28909579.78</v>
      </c>
      <c r="G9" s="8">
        <f t="shared" si="0"/>
        <v>0.3294145392011387</v>
      </c>
      <c r="H9" s="8">
        <f t="shared" si="0"/>
        <v>-0.03331319233053698</v>
      </c>
      <c r="I9" s="8">
        <f t="shared" si="0"/>
        <v>-0.01625752459644758</v>
      </c>
      <c r="J9" s="8">
        <f t="shared" si="0"/>
        <v>-0.07907525667256843</v>
      </c>
    </row>
    <row r="10" spans="1:10" ht="25.5">
      <c r="A10" s="12" t="s">
        <v>10</v>
      </c>
      <c r="B10" s="5">
        <v>19346588.14</v>
      </c>
      <c r="C10" s="6">
        <v>23029325.98</v>
      </c>
      <c r="D10" s="5">
        <v>21445907.87</v>
      </c>
      <c r="E10" s="9">
        <v>24064705.29</v>
      </c>
      <c r="F10" s="5">
        <v>24064815.29</v>
      </c>
      <c r="G10" s="8">
        <f t="shared" si="0"/>
        <v>0.1903559332193443</v>
      </c>
      <c r="H10" s="8">
        <f t="shared" si="0"/>
        <v>-0.06875659806001844</v>
      </c>
      <c r="I10" s="8">
        <f t="shared" si="0"/>
        <v>0.12211175371425287</v>
      </c>
      <c r="J10" s="8">
        <f t="shared" si="0"/>
        <v>4.571009645681912E-06</v>
      </c>
    </row>
    <row r="11" spans="1:10" ht="38.25">
      <c r="A11" s="12" t="s">
        <v>11</v>
      </c>
      <c r="B11" s="5">
        <v>44925205.7</v>
      </c>
      <c r="C11" s="6">
        <v>67998182.21</v>
      </c>
      <c r="D11" s="7">
        <v>58998233.39</v>
      </c>
      <c r="E11" s="7">
        <v>55681780.06</v>
      </c>
      <c r="F11" s="7">
        <v>55681726.06</v>
      </c>
      <c r="G11" s="8">
        <f t="shared" si="0"/>
        <v>0.5135864410744364</v>
      </c>
      <c r="H11" s="8">
        <f t="shared" si="0"/>
        <v>-0.13235572668994722</v>
      </c>
      <c r="I11" s="8">
        <f t="shared" si="0"/>
        <v>-0.0562127565426751</v>
      </c>
      <c r="J11" s="8">
        <f t="shared" si="0"/>
        <v>-9.697965823729504E-07</v>
      </c>
    </row>
    <row r="12" spans="1:10" ht="38.25">
      <c r="A12" s="12" t="s">
        <v>12</v>
      </c>
      <c r="B12" s="5">
        <v>14167061.99</v>
      </c>
      <c r="C12" s="6">
        <v>16953254.72</v>
      </c>
      <c r="D12" s="7">
        <v>18939797.57</v>
      </c>
      <c r="E12" s="7">
        <v>17209475.23</v>
      </c>
      <c r="F12" s="7">
        <v>17209475.23</v>
      </c>
      <c r="G12" s="8">
        <f t="shared" si="0"/>
        <v>0.19666693997433393</v>
      </c>
      <c r="H12" s="8">
        <f t="shared" si="0"/>
        <v>0.11717766781716832</v>
      </c>
      <c r="I12" s="8">
        <f t="shared" si="0"/>
        <v>-0.09135907253521924</v>
      </c>
      <c r="J12" s="8">
        <f t="shared" si="0"/>
        <v>0</v>
      </c>
    </row>
    <row r="13" spans="1:10" ht="25.5">
      <c r="A13" s="12" t="s">
        <v>13</v>
      </c>
      <c r="B13" s="5">
        <v>0</v>
      </c>
      <c r="C13" s="6">
        <v>125529</v>
      </c>
      <c r="D13" s="7">
        <v>60000</v>
      </c>
      <c r="E13" s="7">
        <v>60000</v>
      </c>
      <c r="F13" s="7">
        <v>60000</v>
      </c>
      <c r="G13" s="8" t="e">
        <f t="shared" si="0"/>
        <v>#DIV/0!</v>
      </c>
      <c r="H13" s="8">
        <f t="shared" si="0"/>
        <v>-0.5220227995124633</v>
      </c>
      <c r="I13" s="8">
        <f t="shared" si="0"/>
        <v>0</v>
      </c>
      <c r="J13" s="8">
        <f t="shared" si="0"/>
        <v>0</v>
      </c>
    </row>
    <row r="14" spans="1:10" ht="25.5">
      <c r="A14" s="12" t="s">
        <v>14</v>
      </c>
      <c r="B14" s="5">
        <v>9441379.78</v>
      </c>
      <c r="C14" s="6">
        <v>10579280</v>
      </c>
      <c r="D14" s="7">
        <v>10801320</v>
      </c>
      <c r="E14" s="7">
        <v>10801320</v>
      </c>
      <c r="F14" s="7">
        <v>10801320</v>
      </c>
      <c r="G14" s="8">
        <f t="shared" si="0"/>
        <v>0.12052266157224745</v>
      </c>
      <c r="H14" s="8">
        <f t="shared" si="0"/>
        <v>0.020988195794042763</v>
      </c>
      <c r="I14" s="8">
        <f t="shared" si="0"/>
        <v>0</v>
      </c>
      <c r="J14" s="8">
        <f t="shared" si="0"/>
        <v>0</v>
      </c>
    </row>
    <row r="15" spans="1:10" ht="25.5">
      <c r="A15" s="12" t="s">
        <v>15</v>
      </c>
      <c r="B15" s="5">
        <v>1420072.5</v>
      </c>
      <c r="C15" s="6">
        <v>3453050</v>
      </c>
      <c r="D15" s="7">
        <v>2082160</v>
      </c>
      <c r="E15" s="7">
        <v>2082160</v>
      </c>
      <c r="F15" s="7">
        <v>2082160</v>
      </c>
      <c r="G15" s="8">
        <f t="shared" si="0"/>
        <v>1.4316012034596826</v>
      </c>
      <c r="H15" s="8">
        <f t="shared" si="0"/>
        <v>-0.3970084418123109</v>
      </c>
      <c r="I15" s="8">
        <f t="shared" si="0"/>
        <v>0</v>
      </c>
      <c r="J15" s="8">
        <f t="shared" si="0"/>
        <v>0</v>
      </c>
    </row>
    <row r="16" spans="1:10" ht="25.5">
      <c r="A16" s="12" t="s">
        <v>16</v>
      </c>
      <c r="B16" s="5">
        <v>21300</v>
      </c>
      <c r="C16" s="6">
        <v>13390</v>
      </c>
      <c r="D16" s="7">
        <v>33423</v>
      </c>
      <c r="E16" s="7">
        <v>33514</v>
      </c>
      <c r="F16" s="7">
        <v>33618</v>
      </c>
      <c r="G16" s="8">
        <f t="shared" si="0"/>
        <v>-0.3713615023474178</v>
      </c>
      <c r="H16" s="8">
        <f t="shared" si="0"/>
        <v>1.4961165048543688</v>
      </c>
      <c r="I16" s="8">
        <f t="shared" si="0"/>
        <v>0.002722676001555735</v>
      </c>
      <c r="J16" s="8">
        <f t="shared" si="0"/>
        <v>0.003103180760279267</v>
      </c>
    </row>
    <row r="17" spans="1:10" ht="25.5">
      <c r="A17" s="12" t="s">
        <v>17</v>
      </c>
      <c r="B17" s="5">
        <v>10090637.4</v>
      </c>
      <c r="C17" s="6">
        <v>10535203.22</v>
      </c>
      <c r="D17" s="7">
        <v>11878655.36</v>
      </c>
      <c r="E17" s="7">
        <v>10033681.98</v>
      </c>
      <c r="F17" s="7">
        <v>9853681.98</v>
      </c>
      <c r="G17" s="8">
        <f t="shared" si="0"/>
        <v>0.04405725846416808</v>
      </c>
      <c r="H17" s="8">
        <f t="shared" si="0"/>
        <v>0.12752028716917319</v>
      </c>
      <c r="I17" s="8">
        <f t="shared" si="0"/>
        <v>-0.15531836930068144</v>
      </c>
      <c r="J17" s="8">
        <f t="shared" si="0"/>
        <v>-0.017939575956143705</v>
      </c>
    </row>
    <row r="18" spans="1:10" ht="63.75">
      <c r="A18" s="12" t="s">
        <v>18</v>
      </c>
      <c r="B18" s="5">
        <v>7068923.02</v>
      </c>
      <c r="C18" s="6">
        <v>7596607.61</v>
      </c>
      <c r="D18" s="7">
        <v>7827280.14</v>
      </c>
      <c r="E18" s="7">
        <v>7827280.14</v>
      </c>
      <c r="F18" s="7">
        <v>7827280.14</v>
      </c>
      <c r="G18" s="8">
        <f t="shared" si="0"/>
        <v>0.07464851272351258</v>
      </c>
      <c r="H18" s="8">
        <f t="shared" si="0"/>
        <v>0.03036520271184573</v>
      </c>
      <c r="I18" s="8">
        <f t="shared" si="0"/>
        <v>0</v>
      </c>
      <c r="J18" s="8">
        <f t="shared" si="0"/>
        <v>0</v>
      </c>
    </row>
    <row r="19" spans="1:10" ht="25.5">
      <c r="A19" s="12" t="s">
        <v>19</v>
      </c>
      <c r="B19" s="5">
        <v>47911499.2</v>
      </c>
      <c r="C19" s="6">
        <v>50896528.06</v>
      </c>
      <c r="D19" s="7">
        <v>54246787.63</v>
      </c>
      <c r="E19" s="7">
        <v>51783222.31</v>
      </c>
      <c r="F19" s="7">
        <v>51928787.31</v>
      </c>
      <c r="G19" s="8">
        <f t="shared" si="0"/>
        <v>0.062302973395580885</v>
      </c>
      <c r="H19" s="8">
        <f t="shared" si="0"/>
        <v>0.06582491375542365</v>
      </c>
      <c r="I19" s="8">
        <f t="shared" si="0"/>
        <v>-0.045414031459396154</v>
      </c>
      <c r="J19" s="8">
        <f t="shared" si="0"/>
        <v>0.0028110456149015306</v>
      </c>
    </row>
    <row r="20" spans="1:10" ht="15">
      <c r="A20" s="12" t="s">
        <v>20</v>
      </c>
      <c r="B20" s="5">
        <v>5714981.53</v>
      </c>
      <c r="C20" s="6">
        <v>6640367.13</v>
      </c>
      <c r="D20" s="7">
        <v>6440622</v>
      </c>
      <c r="E20" s="7">
        <v>6440622</v>
      </c>
      <c r="F20" s="7">
        <v>6440622</v>
      </c>
      <c r="G20" s="8">
        <f t="shared" si="0"/>
        <v>0.16192276302947195</v>
      </c>
      <c r="H20" s="8">
        <f t="shared" si="0"/>
        <v>-0.030080434724397476</v>
      </c>
      <c r="I20" s="8">
        <f t="shared" si="0"/>
        <v>0</v>
      </c>
      <c r="J20" s="8">
        <f t="shared" si="0"/>
        <v>0</v>
      </c>
    </row>
    <row r="21" spans="1:10" ht="15.75" customHeight="1">
      <c r="A21" s="13" t="s">
        <v>1</v>
      </c>
      <c r="B21" s="10">
        <f>SUM(B6:B20)</f>
        <v>372923078.5599999</v>
      </c>
      <c r="C21" s="10">
        <f>SUM(C6:C20)</f>
        <v>452289073.21999997</v>
      </c>
      <c r="D21" s="10">
        <f>SUM(D6:D20)</f>
        <v>455281587.21</v>
      </c>
      <c r="E21" s="10">
        <v>441421565.67</v>
      </c>
      <c r="F21" s="10">
        <v>429389780.77</v>
      </c>
      <c r="G21" s="11">
        <f t="shared" si="0"/>
        <v>0.2128213543834907</v>
      </c>
      <c r="H21" s="11">
        <f t="shared" si="0"/>
        <v>0.006616374719590867</v>
      </c>
      <c r="I21" s="11">
        <f t="shared" si="0"/>
        <v>-0.030442745609228883</v>
      </c>
      <c r="J21" s="11">
        <f t="shared" si="0"/>
        <v>-0.02725690323203378</v>
      </c>
    </row>
    <row r="22" spans="1:8" ht="12.75" customHeight="1">
      <c r="A22" s="3"/>
      <c r="B22" s="3"/>
      <c r="C22" s="3"/>
      <c r="D22" s="3"/>
      <c r="E22" s="3"/>
      <c r="F22" s="3"/>
      <c r="G22" s="3"/>
      <c r="H22" s="3"/>
    </row>
    <row r="23" spans="2:6" ht="15">
      <c r="B23" s="4"/>
      <c r="C23" s="4"/>
      <c r="D23" s="4"/>
      <c r="E23" s="4"/>
      <c r="F23" s="4"/>
    </row>
  </sheetData>
  <sheetProtection/>
  <mergeCells count="2">
    <mergeCell ref="A2:J3"/>
    <mergeCell ref="A4:J4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Кузнецова Ю.В</cp:lastModifiedBy>
  <cp:lastPrinted>2017-12-26T13:54:32Z</cp:lastPrinted>
  <dcterms:created xsi:type="dcterms:W3CDTF">2017-11-15T14:21:01Z</dcterms:created>
  <dcterms:modified xsi:type="dcterms:W3CDTF">2018-12-27T13:36:09Z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 Общий.xls</vt:lpwstr>
  </property>
  <property fmtid="{D5CDD505-2E9C-101B-9397-08002B2CF9AE}" pid="3" name="Название отчета">
    <vt:lpwstr>Бюджет Общий.xls</vt:lpwstr>
  </property>
  <property fmtid="{D5CDD505-2E9C-101B-9397-08002B2CF9AE}" pid="4" name="Версия клиента">
    <vt:lpwstr>17.3.11.11031</vt:lpwstr>
  </property>
  <property fmtid="{D5CDD505-2E9C-101B-9397-08002B2CF9AE}" pid="5" name="Версия базы">
    <vt:lpwstr>16.4.0.2262</vt:lpwstr>
  </property>
  <property fmtid="{D5CDD505-2E9C-101B-9397-08002B2CF9AE}" pid="6" name="Тип сервера">
    <vt:lpwstr>MSSQL</vt:lpwstr>
  </property>
  <property fmtid="{D5CDD505-2E9C-101B-9397-08002B2CF9AE}" pid="7" name="Сервер">
    <vt:lpwstr>ACDC</vt:lpwstr>
  </property>
  <property fmtid="{D5CDD505-2E9C-101B-9397-08002B2CF9AE}" pid="8" name="База">
    <vt:lpwstr>uf_budget_smart_2016</vt:lpwstr>
  </property>
  <property fmtid="{D5CDD505-2E9C-101B-9397-08002B2CF9AE}" pid="9" name="Пользователь">
    <vt:lpwstr>zato-a\vereskunovanv</vt:lpwstr>
  </property>
  <property fmtid="{D5CDD505-2E9C-101B-9397-08002B2CF9AE}" pid="10" name="Шаблон">
    <vt:lpwstr>sqr_info_isp_budg_2016</vt:lpwstr>
  </property>
</Properties>
</file>