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'Лист1'!$A$1:$B$4</definedName>
    <definedName name="_xlnm._FilterDatabase" localSheetId="0" hidden="1">'Отчет'!$A$3:$V$8</definedName>
    <definedName name="_xlnm.Print_Area" localSheetId="0">'Отчет'!$A$1:$V$9</definedName>
  </definedNames>
  <calcPr fullCalcOnLoad="1"/>
</workbook>
</file>

<file path=xl/sharedStrings.xml><?xml version="1.0" encoding="utf-8"?>
<sst xmlns="http://schemas.openxmlformats.org/spreadsheetml/2006/main" count="59" uniqueCount="36">
  <si>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</si>
  <si>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</si>
  <si>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</si>
  <si>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</si>
  <si>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</si>
  <si>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</si>
  <si>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</si>
  <si>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</si>
  <si>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</si>
  <si>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</si>
  <si>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</si>
  <si>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</si>
  <si>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</si>
  <si>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</si>
  <si>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</si>
  <si>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</si>
  <si>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</si>
  <si>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</si>
  <si>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</si>
  <si>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</si>
  <si>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</si>
  <si>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</si>
  <si>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</si>
  <si>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</si>
  <si>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</si>
  <si>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</si>
  <si>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</si>
  <si>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</si>
  <si>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</si>
  <si>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</si>
  <si>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</si>
  <si>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</si>
  <si>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</si>
  <si>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</si>
  <si>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</si>
  <si>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01.10.2021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</si>
</sst>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01.10.2021
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75"/>
          <c:y val="0.171"/>
          <c:w val="0.6995"/>
          <c:h val="0.82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45,15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100,00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45.15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48573101"/>
        <c:axId val="34504726"/>
      </c:barChart>
      <c:catAx>
        <c:axId val="485731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504726"/>
        <c:crosses val="autoZero"/>
        <c:auto val="1"/>
        <c:lblOffset val="100"/>
        <c:tickLblSkip val="1"/>
        <c:noMultiLvlLbl val="0"/>
      </c:catAx>
      <c:valAx>
        <c:axId val="34504726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5731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</cdr:x>
      <cdr:y>0.85375</cdr:y>
    </cdr:from>
    <cdr:to>
      <cdr:x>1</cdr:x>
      <cdr:y>0.93975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715250" y="5267325"/>
          <a:ext cx="1685925" cy="533400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81,72
</a:t>
          </a:r>
        </a:p>
      </cdr:txBody>
    </cdr:sp>
  </cdr:relSizeAnchor>
  <cdr:relSizeAnchor xmlns:cdr="http://schemas.openxmlformats.org/drawingml/2006/chartDrawing">
    <cdr:from>
      <cdr:x>0.84925</cdr:x>
      <cdr:y>0.18475</cdr:y>
    </cdr:from>
    <cdr:to>
      <cdr:x>0.85025</cdr:x>
      <cdr:y>0.94975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7981950" y="1133475"/>
          <a:ext cx="9525" cy="4724400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5" sqref="P5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9.140625" style="2" customWidth="1"/>
    <col min="24" max="24" width="9.140625" style="3" customWidth="1"/>
  </cols>
  <sheetData>
    <row r="1" spans="1:22" ht="1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5">
      <c r="A2" s="44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4" s="15" customFormat="1" ht="112.5" customHeight="1">
      <c r="A3" s="8" t="s">
        <v>0</v>
      </c>
      <c r="B3" s="9" t="s">
        <v>26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31</v>
      </c>
      <c r="S3" s="12" t="s">
        <v>16</v>
      </c>
      <c r="T3" s="8" t="s">
        <v>32</v>
      </c>
      <c r="U3" s="8" t="s">
        <v>33</v>
      </c>
      <c r="V3" s="40" t="s">
        <v>30</v>
      </c>
      <c r="W3" s="13"/>
      <c r="X3" s="14"/>
    </row>
    <row r="4" spans="1:23" s="31" customFormat="1" ht="15.75">
      <c r="A4" s="23" t="s">
        <v>20</v>
      </c>
      <c r="B4" s="24" t="s">
        <v>23</v>
      </c>
      <c r="C4" s="25">
        <v>4</v>
      </c>
      <c r="D4" s="25">
        <v>5</v>
      </c>
      <c r="E4" s="25">
        <v>5</v>
      </c>
      <c r="F4" s="25">
        <v>1</v>
      </c>
      <c r="G4" s="25">
        <v>5</v>
      </c>
      <c r="H4" s="25">
        <v>0</v>
      </c>
      <c r="I4" s="25">
        <v>0</v>
      </c>
      <c r="J4" s="25">
        <v>0</v>
      </c>
      <c r="K4" s="25" t="s">
        <v>17</v>
      </c>
      <c r="L4" s="25" t="s">
        <v>17</v>
      </c>
      <c r="M4" s="26" t="s">
        <v>17</v>
      </c>
      <c r="N4" s="26" t="s">
        <v>17</v>
      </c>
      <c r="O4" s="25" t="s">
        <v>17</v>
      </c>
      <c r="P4" s="25">
        <v>0</v>
      </c>
      <c r="Q4" s="25">
        <v>0</v>
      </c>
      <c r="R4" s="26">
        <f>T4*5</f>
        <v>50</v>
      </c>
      <c r="S4" s="27">
        <f>SUM(C4:Q4)</f>
        <v>20</v>
      </c>
      <c r="T4" s="28">
        <f>15-COUNTIF(C4:Q4,"-")</f>
        <v>10</v>
      </c>
      <c r="U4" s="29">
        <f>ROUND(S4/T4,2)</f>
        <v>2</v>
      </c>
      <c r="V4" s="29">
        <f>U4/$U$7*100</f>
        <v>45.146726862302486</v>
      </c>
      <c r="W4" s="30"/>
    </row>
    <row r="5" spans="1:23" s="31" customFormat="1" ht="31.5">
      <c r="A5" s="23" t="s">
        <v>21</v>
      </c>
      <c r="B5" s="24" t="s">
        <v>25</v>
      </c>
      <c r="C5" s="25">
        <v>5</v>
      </c>
      <c r="D5" s="25">
        <v>5</v>
      </c>
      <c r="E5" s="25">
        <v>5</v>
      </c>
      <c r="F5" s="25">
        <v>1</v>
      </c>
      <c r="G5" s="25">
        <v>5</v>
      </c>
      <c r="H5" s="25" t="s">
        <v>17</v>
      </c>
      <c r="I5" s="25" t="s">
        <v>17</v>
      </c>
      <c r="J5" s="25" t="s">
        <v>17</v>
      </c>
      <c r="K5" s="25" t="s">
        <v>17</v>
      </c>
      <c r="L5" s="25" t="s">
        <v>17</v>
      </c>
      <c r="M5" s="26" t="s">
        <v>17</v>
      </c>
      <c r="N5" s="26" t="s">
        <v>17</v>
      </c>
      <c r="O5" s="25" t="s">
        <v>17</v>
      </c>
      <c r="P5" s="25">
        <v>5</v>
      </c>
      <c r="Q5" s="25">
        <v>5</v>
      </c>
      <c r="R5" s="26">
        <f>T5*5</f>
        <v>35</v>
      </c>
      <c r="S5" s="27">
        <f>SUM(C5:Q5)</f>
        <v>31</v>
      </c>
      <c r="T5" s="28">
        <f>15-COUNTIF(C5:Q5,"-")</f>
        <v>7</v>
      </c>
      <c r="U5" s="29">
        <f>ROUND(S5/T5,2)</f>
        <v>4.43</v>
      </c>
      <c r="V5" s="29">
        <f>U5/$U$7*100</f>
        <v>100</v>
      </c>
      <c r="W5" s="30"/>
    </row>
    <row r="6" spans="1:23" s="38" customFormat="1" ht="15.75">
      <c r="A6" s="23" t="s">
        <v>22</v>
      </c>
      <c r="B6" s="24" t="s">
        <v>24</v>
      </c>
      <c r="C6" s="25">
        <v>5</v>
      </c>
      <c r="D6" s="32">
        <v>5</v>
      </c>
      <c r="E6" s="32">
        <v>5</v>
      </c>
      <c r="F6" s="32">
        <v>1</v>
      </c>
      <c r="G6" s="25">
        <v>5</v>
      </c>
      <c r="H6" s="32" t="s">
        <v>17</v>
      </c>
      <c r="I6" s="25" t="s">
        <v>17</v>
      </c>
      <c r="J6" s="32" t="s">
        <v>17</v>
      </c>
      <c r="K6" s="32" t="s">
        <v>17</v>
      </c>
      <c r="L6" s="32" t="s">
        <v>17</v>
      </c>
      <c r="M6" s="33" t="s">
        <v>17</v>
      </c>
      <c r="N6" s="26" t="s">
        <v>17</v>
      </c>
      <c r="O6" s="25" t="s">
        <v>17</v>
      </c>
      <c r="P6" s="25">
        <v>5</v>
      </c>
      <c r="Q6" s="25">
        <v>5</v>
      </c>
      <c r="R6" s="39">
        <f>T6*5</f>
        <v>35</v>
      </c>
      <c r="S6" s="34">
        <f>SUM(C6:Q6)</f>
        <v>31</v>
      </c>
      <c r="T6" s="35">
        <f>15-COUNTIF(C6:Q6,"-")</f>
        <v>7</v>
      </c>
      <c r="U6" s="29">
        <f>ROUND(S6/T6,2)</f>
        <v>4.43</v>
      </c>
      <c r="V6" s="36">
        <f>U6/$U$7*100</f>
        <v>100</v>
      </c>
      <c r="W6" s="37"/>
    </row>
    <row r="7" spans="1:24" s="20" customFormat="1" ht="47.25">
      <c r="A7" s="16"/>
      <c r="B7" s="42" t="s">
        <v>28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46" t="s">
        <v>19</v>
      </c>
      <c r="S7" s="46"/>
      <c r="T7" s="47"/>
      <c r="U7" s="18">
        <f>MAX(U4:U6)</f>
        <v>4.43</v>
      </c>
      <c r="V7" s="41">
        <f>MAX(V4:V6,)</f>
        <v>100</v>
      </c>
      <c r="W7" s="19"/>
      <c r="X7" s="17"/>
    </row>
    <row r="8" spans="1:24" s="15" customFormat="1" ht="15.75">
      <c r="A8" s="21"/>
      <c r="B8" s="2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48" t="s">
        <v>18</v>
      </c>
      <c r="S8" s="48"/>
      <c r="T8" s="48"/>
      <c r="U8" s="49"/>
      <c r="V8" s="36">
        <f>AVERAGE(V4:V6)</f>
        <v>81.7155756207675</v>
      </c>
      <c r="W8" s="13"/>
      <c r="X8" s="14"/>
    </row>
  </sheetData>
  <sheetProtection/>
  <autoFilter ref="A3:V8"/>
  <mergeCells count="4">
    <mergeCell ref="A1:V1"/>
    <mergeCell ref="A2:V2"/>
    <mergeCell ref="R7:T7"/>
    <mergeCell ref="R8:U8"/>
  </mergeCells>
  <printOptions/>
  <pageMargins left="0.984251968503937" right="0.3937007874015748" top="0.9448818897637796" bottom="0.7480314960629921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26</v>
      </c>
      <c r="B1" s="1" t="s">
        <v>30</v>
      </c>
    </row>
    <row r="2" spans="1:2" ht="15">
      <c r="A2" s="6" t="s">
        <v>29</v>
      </c>
      <c r="B2" s="7">
        <v>45.15</v>
      </c>
    </row>
    <row r="3" spans="1:2" ht="15">
      <c r="A3" s="6" t="s">
        <v>24</v>
      </c>
      <c r="B3" s="7">
        <v>100</v>
      </c>
    </row>
    <row r="4" spans="1:2" ht="25.5">
      <c r="A4" s="6" t="s">
        <v>34</v>
      </c>
      <c r="B4" s="7">
        <v>100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2020-11-12T07:29:24Z</cp:lastPrinted>
  <dcterms:created xsi:type="dcterms:W3CDTF">2011-11-10T17:09:59Z</dcterms:created>
  <dcterms:modified xsi:type="dcterms:W3CDTF">2021-11-15T14:45:39Z</dcterms:modified>
  <cp:category/>
  <cp:version/>
  <cp:contentType/>
  <cp:contentStatus/>
</cp:coreProperties>
</file>