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<sst xmlns="http://schemas.openxmlformats.org/spreadsheetml/2006/main" count="60" uniqueCount="37">
  <si>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</si>
  <si>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</si>
  <si>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</si>
  <si>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</si>
  <si>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</si>
  <si>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</si>
  <si>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</si>
  <si>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</si>
  <si>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</si>
  <si>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</si>
  <si>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</si>
  <si>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</si>
  <si>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</si>
  <si>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</si>
  <si>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</si>
  <si>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</si>
  <si>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</si>
  <si>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</si>
  <si>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</si>
  <si>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</si>
  <si>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</si>
  <si>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</si>
  <si>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</si>
  <si>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</si>
  <si>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</si>
  <si>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</si>
  <si>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</si>
  <si>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</si>
  <si>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</si>
  <si>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</si>
  <si>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</si>
  <si>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</si>
  <si>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</si>
  <si>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</si>
  <si>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</si>
  <si>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</si>
  <si>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01.10.2017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</si>
</sst>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01.10.2017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65.46</c:v>
                </c:pt>
                <c:pt idx="1">
                  <c:v>93.45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11755807"/>
        <c:axId val="38693400"/>
      </c:barChart>
      <c:catAx>
        <c:axId val="117558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93400"/>
        <c:crosses val="autoZero"/>
        <c:auto val="1"/>
        <c:lblOffset val="100"/>
        <c:tickLblSkip val="1"/>
        <c:noMultiLvlLbl val="0"/>
      </c:catAx>
      <c:valAx>
        <c:axId val="3869340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75580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7049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86,31</a:t>
          </a:r>
        </a:p>
      </cdr:txBody>
    </cdr:sp>
  </cdr:relSizeAnchor>
  <cdr:relSizeAnchor xmlns:cdr="http://schemas.openxmlformats.org/drawingml/2006/chartDrawing">
    <cdr:from>
      <cdr:x>0.87</cdr:x>
      <cdr:y>0.17975</cdr:y>
    </cdr:from>
    <cdr:to>
      <cdr:x>0.87125</cdr:x>
      <cdr:y>0.95725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162925" y="1104900"/>
          <a:ext cx="9525" cy="48006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V2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8" customFormat="1" ht="112.5" customHeight="1">
      <c r="A3" s="9" t="s">
        <v>0</v>
      </c>
      <c r="B3" s="10" t="s">
        <v>27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32</v>
      </c>
      <c r="S3" s="13" t="s">
        <v>16</v>
      </c>
      <c r="T3" s="9" t="s">
        <v>33</v>
      </c>
      <c r="U3" s="9" t="s">
        <v>34</v>
      </c>
      <c r="V3" s="46" t="s">
        <v>31</v>
      </c>
      <c r="W3" s="14" t="s">
        <v>17</v>
      </c>
      <c r="X3" s="15"/>
      <c r="Y3" s="16"/>
      <c r="Z3" s="17"/>
    </row>
    <row r="4" spans="1:25" s="36" customFormat="1" ht="15.75">
      <c r="A4" s="27" t="s">
        <v>21</v>
      </c>
      <c r="B4" s="28" t="s">
        <v>24</v>
      </c>
      <c r="C4" s="29">
        <v>2</v>
      </c>
      <c r="D4" s="29">
        <v>5</v>
      </c>
      <c r="E4" s="29">
        <v>5</v>
      </c>
      <c r="F4" s="29">
        <v>2</v>
      </c>
      <c r="G4" s="29">
        <v>5</v>
      </c>
      <c r="H4" s="29">
        <v>0</v>
      </c>
      <c r="I4" s="29">
        <v>0</v>
      </c>
      <c r="J4" s="29">
        <v>0</v>
      </c>
      <c r="K4" s="29" t="s">
        <v>18</v>
      </c>
      <c r="L4" s="29" t="s">
        <v>18</v>
      </c>
      <c r="M4" s="30" t="s">
        <v>18</v>
      </c>
      <c r="N4" s="30" t="s">
        <v>18</v>
      </c>
      <c r="O4" s="29" t="s">
        <v>18</v>
      </c>
      <c r="P4" s="29">
        <v>5</v>
      </c>
      <c r="Q4" s="29">
        <v>5</v>
      </c>
      <c r="R4" s="30">
        <f>T4*5</f>
        <v>50</v>
      </c>
      <c r="S4" s="31">
        <f>SUM(C4:Q4)</f>
        <v>29</v>
      </c>
      <c r="T4" s="32">
        <f>15-COUNTIF(C4:Q4,"-")</f>
        <v>10</v>
      </c>
      <c r="U4" s="33">
        <f>ROUND(S4/T4,2)</f>
        <v>2.9</v>
      </c>
      <c r="V4" s="33">
        <f>U4/$U$7*100</f>
        <v>65.46275395033861</v>
      </c>
      <c r="W4" s="30">
        <v>15</v>
      </c>
      <c r="X4" s="34"/>
      <c r="Y4" s="35"/>
    </row>
    <row r="5" spans="1:25" s="36" customFormat="1" ht="31.5">
      <c r="A5" s="27" t="s">
        <v>22</v>
      </c>
      <c r="B5" s="28" t="s">
        <v>26</v>
      </c>
      <c r="C5" s="29">
        <v>5</v>
      </c>
      <c r="D5" s="29">
        <v>5</v>
      </c>
      <c r="E5" s="29">
        <v>5</v>
      </c>
      <c r="F5" s="29">
        <v>1</v>
      </c>
      <c r="G5" s="29">
        <v>5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30" t="s">
        <v>18</v>
      </c>
      <c r="N5" s="30" t="s">
        <v>18</v>
      </c>
      <c r="O5" s="29" t="s">
        <v>18</v>
      </c>
      <c r="P5" s="29">
        <v>5</v>
      </c>
      <c r="Q5" s="29">
        <v>5</v>
      </c>
      <c r="R5" s="30">
        <f>T5*5</f>
        <v>35</v>
      </c>
      <c r="S5" s="31">
        <f>SUM(C5:Q5)</f>
        <v>31</v>
      </c>
      <c r="T5" s="32">
        <f>15-COUNTIF(C5:Q5,"-")</f>
        <v>7</v>
      </c>
      <c r="U5" s="33">
        <f>ROUND(S5/T5,2)</f>
        <v>4.43</v>
      </c>
      <c r="V5" s="33">
        <f>U5/$U$7*100</f>
        <v>100</v>
      </c>
      <c r="W5" s="30">
        <v>4</v>
      </c>
      <c r="X5" s="34"/>
      <c r="Y5" s="35"/>
    </row>
    <row r="6" spans="1:25" s="44" customFormat="1" ht="15.75">
      <c r="A6" s="27" t="s">
        <v>23</v>
      </c>
      <c r="B6" s="28" t="s">
        <v>25</v>
      </c>
      <c r="C6" s="37">
        <v>3</v>
      </c>
      <c r="D6" s="37">
        <v>5</v>
      </c>
      <c r="E6" s="37">
        <v>5</v>
      </c>
      <c r="F6" s="37">
        <v>1</v>
      </c>
      <c r="G6" s="29">
        <v>5</v>
      </c>
      <c r="H6" s="37" t="s">
        <v>18</v>
      </c>
      <c r="I6" s="29" t="s">
        <v>18</v>
      </c>
      <c r="J6" s="37" t="s">
        <v>18</v>
      </c>
      <c r="K6" s="37" t="s">
        <v>18</v>
      </c>
      <c r="L6" s="37" t="s">
        <v>18</v>
      </c>
      <c r="M6" s="38" t="s">
        <v>18</v>
      </c>
      <c r="N6" s="30" t="s">
        <v>18</v>
      </c>
      <c r="O6" s="29" t="s">
        <v>18</v>
      </c>
      <c r="P6" s="29">
        <v>5</v>
      </c>
      <c r="Q6" s="29">
        <v>5</v>
      </c>
      <c r="R6" s="45">
        <f>T6*5</f>
        <v>35</v>
      </c>
      <c r="S6" s="39">
        <f>SUM(C6:Q6)</f>
        <v>29</v>
      </c>
      <c r="T6" s="40">
        <f>15-COUNTIF(C6:Q6,"-")</f>
        <v>7</v>
      </c>
      <c r="U6" s="33">
        <f>ROUND(S6/T6,2)</f>
        <v>4.14</v>
      </c>
      <c r="V6" s="41">
        <f>U6/$U$7*100</f>
        <v>93.45372460496614</v>
      </c>
      <c r="W6" s="30">
        <v>10</v>
      </c>
      <c r="X6" s="42"/>
      <c r="Y6" s="43"/>
    </row>
    <row r="7" spans="1:26" s="24" customFormat="1" ht="47.25">
      <c r="A7" s="19"/>
      <c r="B7" s="48" t="s">
        <v>29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52" t="s">
        <v>20</v>
      </c>
      <c r="S7" s="52"/>
      <c r="T7" s="53"/>
      <c r="U7" s="21">
        <f>MAX(U4:U6)</f>
        <v>4.43</v>
      </c>
      <c r="V7" s="47">
        <f>MAX(V4:V6,)</f>
        <v>100</v>
      </c>
      <c r="W7" s="22"/>
      <c r="X7" s="20"/>
      <c r="Y7" s="23"/>
      <c r="Z7" s="20"/>
    </row>
    <row r="8" spans="1:26" s="18" customFormat="1" ht="15.75">
      <c r="A8" s="25"/>
      <c r="B8" s="2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4" t="s">
        <v>19</v>
      </c>
      <c r="S8" s="54"/>
      <c r="T8" s="54"/>
      <c r="U8" s="55"/>
      <c r="V8" s="41">
        <f>AVERAGE(V4:V6)</f>
        <v>86.30549285176824</v>
      </c>
      <c r="W8" s="22"/>
      <c r="X8" s="20"/>
      <c r="Y8" s="16"/>
      <c r="Z8" s="17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27</v>
      </c>
      <c r="B1" s="1" t="s">
        <v>31</v>
      </c>
    </row>
    <row r="2" spans="1:2" ht="15">
      <c r="A2" s="7" t="s">
        <v>30</v>
      </c>
      <c r="B2" s="8">
        <v>65.46</v>
      </c>
    </row>
    <row r="3" spans="1:2" ht="15">
      <c r="A3" s="7" t="s">
        <v>25</v>
      </c>
      <c r="B3" s="8">
        <v>93.45</v>
      </c>
    </row>
    <row r="4" spans="1:2" ht="25.5">
      <c r="A4" s="7" t="s">
        <v>35</v>
      </c>
      <c r="B4" s="8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2016-10-25T11:44:05Z</cp:lastPrinted>
  <dcterms:created xsi:type="dcterms:W3CDTF">2011-11-10T17:09:59Z</dcterms:created>
  <dcterms:modified xsi:type="dcterms:W3CDTF">2017-10-26T13:30:40Z</dcterms:modified>
  <cp:category/>
  <cp:version/>
  <cp:contentType/>
  <cp:contentStatus/>
</cp:coreProperties>
</file>