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4\3 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Документ!$A$7:$H$56</definedName>
    <definedName name="_xlnm.Print_Titles" localSheetId="0">Документ!$5:$7</definedName>
  </definedNames>
  <calcPr calcId="152511" refMode="R1C1"/>
</workbook>
</file>

<file path=xl/calcChain.xml><?xml version="1.0" encoding="utf-8"?>
<calcChain xmlns="http://schemas.openxmlformats.org/spreadsheetml/2006/main">
  <c r="D56" i="2" l="1"/>
  <c r="F55" i="2"/>
  <c r="E55" i="2"/>
  <c r="E56" i="2" l="1"/>
  <c r="F40" i="2"/>
  <c r="E40" i="2"/>
  <c r="F54" i="2" l="1"/>
  <c r="E54" i="2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6" i="2"/>
  <c r="F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8" i="2"/>
</calcChain>
</file>

<file path=xl/sharedStrings.xml><?xml version="1.0" encoding="utf-8"?>
<sst xmlns="http://schemas.openxmlformats.org/spreadsheetml/2006/main" count="105" uniqueCount="105">
  <si>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</si>
  <si>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</si>
  <si>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</si>
  <si>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</si>
  <si>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</si>
  <si>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</si>
  <si>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</si>
  <si>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</si>
  <si>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</si>
  <si>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</si>
  <si>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</si>
  <si>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</si>
  <si>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</si>
  <si>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</si>
  <si>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</si>
  <si>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</si>
  <si>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</si>
  <si>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</si>
  <si>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</si>
  <si>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</si>
  <si>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</si>
  <si>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</si>
  <si>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</si>
  <si>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</si>
  <si>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</si>
  <si>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</si>
  <si>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</si>
  <si>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</si>
  <si>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</si>
  <si>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</si>
  <si>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</si>
  <si>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</si>
  <si>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</si>
  <si>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</si>
  <si>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</si>
  <si>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</si>
  <si>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</si>
  <si>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</si>
  <si>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</si>
  <si>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</si>
  <si>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</si>
  <si>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</si>
  <si>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</si>
  <si>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</si>
  <si>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</si>
  <si>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</si>
  <si>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</si>
  <si>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</si>
  <si>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</si>
  <si>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</si>
  <si>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</si>
  <si>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</si>
  <si>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</si>
  <si>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</si>
  <si>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</si>
  <si>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</si>
  <si>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</si>
  <si>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</si>
  <si>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</si>
  <si>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</si>
  <si>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</si>
  <si>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</si>
  <si>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</si>
  <si>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</si>
  <si>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</si>
  <si>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</si>
  <si>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</si>
  <si>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</si>
  <si>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</si>
  <si>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</si>
  <si>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</si>
  <si>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</si>
  <si>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</si>
  <si>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</si>
  <si>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</si>
  <si>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</si>
  <si>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</si>
  <si>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</si>
  <si>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</si>
  <si>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</si>
  <si>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</si>
  <si>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</si>
  <si>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</si>
  <si>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>8340000000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</si>
  <si>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</si>
  <si>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</si>
  <si>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</si>
  <si>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</si>
  <si>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</si>
  <si>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                       (стр.4-стр.3)</t>
  </si>
  <si>
    <t>Процент отклонения</t>
  </si>
  <si>
    <t>8020000000</t>
  </si>
  <si>
    <t>Подпрограмма 2 "Поддержка социально ориентированных некоммерческих организаций ЗАТО Видяево"</t>
  </si>
  <si>
    <t xml:space="preserve"> Иная непрограммная деятельность</t>
  </si>
  <si>
    <t>9920000000</t>
  </si>
  <si>
    <t>Исполнено за 3 квартал 2023 года</t>
  </si>
  <si>
    <t xml:space="preserve">Сравнительный анализ исполнения местного бюджета ЗАТО Видяево года в разрезе муниципальных программ 3 квартал 2024/2023 годов
</t>
  </si>
  <si>
    <t>Исполнено за 3 квартал 2024 года</t>
  </si>
  <si>
    <t xml:space="preserve">  Подрограмма 2 "Обеспечение качественного и эффективного управления бюджетными средствами ЗАТО Видяево"</t>
  </si>
  <si>
    <t>9990000000</t>
  </si>
  <si>
    <t xml:space="preserve">  Иная непрограммная деятельность</t>
  </si>
  <si>
    <t xml:space="preserve">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</si>
  <si>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 xml:space="preserve">  Подрограмма 4 "Обеспечение выполнения муниципальных услуг (работ) для комфортного проживания населения ЗАТО Видяево"</t>
  </si>
  <si>
    <t xml:space="preserve">  Подпрограмма 3 "Обеспечение деятельности Администрации ЗАТО Видяево"</t>
  </si>
  <si>
    <t xml:space="preserve">  Подпрограмма 4 "Осуществление финансово-экономических функций и бухгалтерского обслуживания муниципальных учреждений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</si>
</sst>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7" xfId="10" applyNumberFormat="1" applyFont="1" applyFill="1" applyBorder="1" applyProtection="1">
      <alignment horizontal="right" vertical="top" shrinkToFit="1"/>
    </xf>
    <xf numFmtId="0" fontId="1" fillId="0" borderId="2" xfId="8" applyNumberFormat="1" applyBorder="1" applyProtection="1">
      <alignment horizontal="center" vertical="center" shrinkToFit="1"/>
    </xf>
    <xf numFmtId="0" fontId="1" fillId="0" borderId="1" xfId="13" applyNumberFormat="1" applyBorder="1" applyProtection="1"/>
    <xf numFmtId="4" fontId="5" fillId="5" borderId="6" xfId="10" applyNumberFormat="1" applyFont="1" applyFill="1" applyBorder="1" applyProtection="1">
      <alignment horizontal="right" vertical="top" shrinkToFit="1"/>
    </xf>
    <xf numFmtId="4" fontId="6" fillId="5" borderId="6" xfId="10" applyNumberFormat="1" applyFont="1" applyFill="1" applyBorder="1" applyProtection="1">
      <alignment horizontal="right" vertical="top" shrinkToFit="1"/>
    </xf>
    <xf numFmtId="4" fontId="6" fillId="5" borderId="7" xfId="10" applyNumberFormat="1" applyFont="1" applyFill="1" applyBorder="1" applyProtection="1">
      <alignment horizontal="right" vertical="top" shrinkToFit="1"/>
    </xf>
    <xf numFmtId="4" fontId="5" fillId="5" borderId="3" xfId="10" applyNumberFormat="1" applyFon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4" fontId="3" fillId="5" borderId="3" xfId="12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4" fontId="6" fillId="5" borderId="3" xfId="10" applyNumberFormat="1" applyFont="1" applyFill="1" applyProtection="1">
      <alignment horizontal="right" vertical="top" shrinkToFi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8" xfId="7" applyNumberFormat="1" applyBorder="1" applyProtection="1">
      <alignment horizontal="center" vertical="center" wrapText="1"/>
    </xf>
    <xf numFmtId="0" fontId="1" fillId="0" borderId="2" xfId="7">
      <alignment horizontal="center" vertical="center" wrapText="1"/>
    </xf>
    <xf numFmtId="4" fontId="5" fillId="0" borderId="3" xfId="10" applyNumberFormat="1" applyFont="1" applyFill="1" applyProtection="1">
      <alignment horizontal="right" vertical="top" shrinkToFit="1"/>
    </xf>
    <xf numFmtId="4" fontId="1" fillId="0" borderId="3" xfId="10" applyNumberFormat="1" applyFill="1" applyProtection="1">
      <alignment horizontal="right" vertical="top" shrinkToFit="1"/>
    </xf>
    <xf numFmtId="0" fontId="1" fillId="0" borderId="3" xfId="9" applyNumberFormat="1" applyFill="1" applyProtection="1">
      <alignment horizontal="left" vertical="top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showGridLines="0" tabSelected="1" zoomScaleNormal="100" zoomScaleSheetLayoutView="100" workbookViewId="0">
      <pane ySplit="7" topLeftCell="A8" activePane="bottomLeft" state="frozen"/>
      <selection pane="bottomLeft" activeCell="C64" sqref="C64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8" style="1" customWidth="1"/>
    <col min="4" max="4" width="17.42578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21"/>
      <c r="B1" s="22"/>
      <c r="C1" s="22"/>
      <c r="D1" s="22"/>
      <c r="E1" s="22"/>
      <c r="F1" s="22"/>
      <c r="G1" s="2"/>
      <c r="H1" s="2"/>
    </row>
    <row r="2" spans="1:8" ht="49.5" customHeight="1" x14ac:dyDescent="0.25">
      <c r="A2" s="23" t="s">
        <v>96</v>
      </c>
      <c r="B2" s="24"/>
      <c r="C2" s="24"/>
      <c r="D2" s="24"/>
      <c r="E2" s="24"/>
      <c r="F2" s="24"/>
      <c r="G2" s="3"/>
      <c r="H2" s="3"/>
    </row>
    <row r="3" spans="1:8" ht="15.75" customHeight="1" x14ac:dyDescent="0.25">
      <c r="A3" s="25"/>
      <c r="B3" s="26"/>
      <c r="C3" s="26"/>
      <c r="D3" s="26"/>
      <c r="E3" s="26"/>
      <c r="F3" s="26"/>
      <c r="G3" s="3"/>
      <c r="H3" s="3"/>
    </row>
    <row r="4" spans="1:8" ht="12.75" customHeight="1" x14ac:dyDescent="0.25">
      <c r="A4" s="27" t="s">
        <v>0</v>
      </c>
      <c r="B4" s="28"/>
      <c r="C4" s="28"/>
      <c r="D4" s="28"/>
      <c r="E4" s="28"/>
      <c r="F4" s="28"/>
      <c r="G4" s="4"/>
      <c r="H4" s="4"/>
    </row>
    <row r="5" spans="1:8" ht="21.75" customHeight="1" x14ac:dyDescent="0.25">
      <c r="A5" s="29" t="s">
        <v>1</v>
      </c>
      <c r="B5" s="29" t="s">
        <v>2</v>
      </c>
      <c r="C5" s="29" t="s">
        <v>95</v>
      </c>
      <c r="D5" s="29" t="s">
        <v>97</v>
      </c>
      <c r="E5" s="29" t="s">
        <v>89</v>
      </c>
      <c r="F5" s="29" t="s">
        <v>90</v>
      </c>
      <c r="G5" s="2"/>
      <c r="H5" s="2"/>
    </row>
    <row r="6" spans="1:8" ht="42" customHeight="1" x14ac:dyDescent="0.25">
      <c r="A6" s="31"/>
      <c r="B6" s="31"/>
      <c r="C6" s="30"/>
      <c r="D6" s="30"/>
      <c r="E6" s="31"/>
      <c r="F6" s="31"/>
      <c r="G6" s="2"/>
      <c r="H6" s="2"/>
    </row>
    <row r="7" spans="1:8" ht="12.75" customHeight="1" x14ac:dyDescent="0.25">
      <c r="A7" s="5">
        <v>1</v>
      </c>
      <c r="B7" s="5">
        <v>2</v>
      </c>
      <c r="C7" s="11">
        <v>3</v>
      </c>
      <c r="D7" s="5">
        <v>4</v>
      </c>
      <c r="E7" s="11">
        <v>5</v>
      </c>
      <c r="F7" s="5">
        <v>6</v>
      </c>
      <c r="G7" s="2"/>
      <c r="H7" s="2"/>
    </row>
    <row r="8" spans="1:8" ht="25.5" x14ac:dyDescent="0.25">
      <c r="A8" s="9" t="s">
        <v>3</v>
      </c>
      <c r="B8" s="9" t="s">
        <v>4</v>
      </c>
      <c r="C8" s="16">
        <v>230260891.91</v>
      </c>
      <c r="D8" s="32">
        <v>292259139.20999998</v>
      </c>
      <c r="E8" s="13">
        <f>D8-C8</f>
        <v>61998247.299999982</v>
      </c>
      <c r="F8" s="10">
        <f>D8/C8*100</f>
        <v>126.92521808012134</v>
      </c>
      <c r="G8" s="2"/>
    </row>
    <row r="9" spans="1:8" ht="25.5" outlineLevel="1" x14ac:dyDescent="0.25">
      <c r="A9" s="7" t="s">
        <v>5</v>
      </c>
      <c r="B9" s="7" t="s">
        <v>6</v>
      </c>
      <c r="C9" s="17">
        <v>218446494.22999999</v>
      </c>
      <c r="D9" s="33">
        <v>278279478.19999999</v>
      </c>
      <c r="E9" s="14">
        <f t="shared" ref="E9:E53" si="0">D9-C9</f>
        <v>59832983.969999999</v>
      </c>
      <c r="F9" s="15">
        <f>D9/C9*100</f>
        <v>127.39022394518381</v>
      </c>
      <c r="G9" s="2"/>
    </row>
    <row r="10" spans="1:8" ht="25.5" outlineLevel="1" x14ac:dyDescent="0.25">
      <c r="A10" s="7" t="s">
        <v>7</v>
      </c>
      <c r="B10" s="7" t="s">
        <v>8</v>
      </c>
      <c r="C10" s="17">
        <v>3797313.99</v>
      </c>
      <c r="D10" s="33">
        <v>5072474.0199999996</v>
      </c>
      <c r="E10" s="14">
        <f t="shared" si="0"/>
        <v>1275160.0299999993</v>
      </c>
      <c r="F10" s="15">
        <f t="shared" ref="F10:F56" si="1">D10/C10*100</f>
        <v>133.58057915036937</v>
      </c>
      <c r="G10" s="2"/>
    </row>
    <row r="11" spans="1:8" ht="51" outlineLevel="1" x14ac:dyDescent="0.25">
      <c r="A11" s="7" t="s">
        <v>9</v>
      </c>
      <c r="B11" s="34" t="s">
        <v>101</v>
      </c>
      <c r="C11" s="17">
        <v>8017083.6900000004</v>
      </c>
      <c r="D11" s="33">
        <v>8907186.9900000002</v>
      </c>
      <c r="E11" s="14">
        <f t="shared" si="0"/>
        <v>890103.29999999981</v>
      </c>
      <c r="F11" s="15">
        <f t="shared" si="1"/>
        <v>111.10258211611608</v>
      </c>
      <c r="G11" s="2"/>
    </row>
    <row r="12" spans="1:8" ht="25.5" x14ac:dyDescent="0.25">
      <c r="A12" s="9" t="s">
        <v>10</v>
      </c>
      <c r="B12" s="9" t="s">
        <v>11</v>
      </c>
      <c r="C12" s="16">
        <v>11803739.59</v>
      </c>
      <c r="D12" s="32">
        <v>12052574.800000001</v>
      </c>
      <c r="E12" s="13">
        <f t="shared" si="0"/>
        <v>248835.21000000089</v>
      </c>
      <c r="F12" s="10">
        <f t="shared" si="1"/>
        <v>102.10810487729509</v>
      </c>
      <c r="G12" s="2"/>
    </row>
    <row r="13" spans="1:8" ht="38.25" outlineLevel="1" x14ac:dyDescent="0.25">
      <c r="A13" s="7" t="s">
        <v>12</v>
      </c>
      <c r="B13" s="7" t="s">
        <v>13</v>
      </c>
      <c r="C13" s="17">
        <v>8102858.5800000001</v>
      </c>
      <c r="D13" s="33">
        <v>8689380.8699999992</v>
      </c>
      <c r="E13" s="14">
        <f t="shared" si="0"/>
        <v>586522.28999999911</v>
      </c>
      <c r="F13" s="15">
        <f t="shared" si="1"/>
        <v>107.23846139247317</v>
      </c>
      <c r="G13" s="2"/>
    </row>
    <row r="14" spans="1:8" ht="38.25" outlineLevel="1" x14ac:dyDescent="0.25">
      <c r="A14" s="7" t="s">
        <v>14</v>
      </c>
      <c r="B14" s="7" t="s">
        <v>15</v>
      </c>
      <c r="C14" s="17">
        <v>3575881.01</v>
      </c>
      <c r="D14" s="33">
        <v>3113193.93</v>
      </c>
      <c r="E14" s="14">
        <f t="shared" si="0"/>
        <v>-462687.07999999961</v>
      </c>
      <c r="F14" s="15">
        <f t="shared" si="1"/>
        <v>87.060892722490237</v>
      </c>
      <c r="G14" s="2"/>
    </row>
    <row r="15" spans="1:8" outlineLevel="1" x14ac:dyDescent="0.25">
      <c r="A15" s="7" t="s">
        <v>16</v>
      </c>
      <c r="B15" s="7" t="s">
        <v>17</v>
      </c>
      <c r="C15" s="17">
        <v>125000</v>
      </c>
      <c r="D15" s="33">
        <v>250000</v>
      </c>
      <c r="E15" s="14">
        <f t="shared" si="0"/>
        <v>125000</v>
      </c>
      <c r="F15" s="10">
        <f t="shared" si="1"/>
        <v>200</v>
      </c>
      <c r="G15" s="2"/>
    </row>
    <row r="16" spans="1:8" ht="38.25" x14ac:dyDescent="0.25">
      <c r="A16" s="9" t="s">
        <v>18</v>
      </c>
      <c r="B16" s="9" t="s">
        <v>19</v>
      </c>
      <c r="C16" s="16">
        <v>22704975.5</v>
      </c>
      <c r="D16" s="32">
        <v>21985616.48</v>
      </c>
      <c r="E16" s="13">
        <f t="shared" si="0"/>
        <v>-719359.01999999955</v>
      </c>
      <c r="F16" s="10">
        <f t="shared" si="1"/>
        <v>96.831711974320342</v>
      </c>
      <c r="G16" s="2"/>
    </row>
    <row r="17" spans="1:7" ht="25.5" outlineLevel="1" x14ac:dyDescent="0.25">
      <c r="A17" s="7" t="s">
        <v>20</v>
      </c>
      <c r="B17" s="7" t="s">
        <v>21</v>
      </c>
      <c r="C17" s="17">
        <v>22704975.5</v>
      </c>
      <c r="D17" s="33">
        <v>21985616.48</v>
      </c>
      <c r="E17" s="14">
        <f t="shared" si="0"/>
        <v>-719359.01999999955</v>
      </c>
      <c r="F17" s="15">
        <f t="shared" si="1"/>
        <v>96.831711974320342</v>
      </c>
      <c r="G17" s="2"/>
    </row>
    <row r="18" spans="1:7" ht="25.5" x14ac:dyDescent="0.25">
      <c r="A18" s="9" t="s">
        <v>22</v>
      </c>
      <c r="B18" s="9" t="s">
        <v>23</v>
      </c>
      <c r="C18" s="16">
        <v>23529249.739999998</v>
      </c>
      <c r="D18" s="32">
        <v>34620740.380000003</v>
      </c>
      <c r="E18" s="13">
        <f t="shared" si="0"/>
        <v>11091490.640000004</v>
      </c>
      <c r="F18" s="10">
        <f t="shared" si="1"/>
        <v>147.13915982261153</v>
      </c>
      <c r="G18" s="2"/>
    </row>
    <row r="19" spans="1:7" ht="25.5" outlineLevel="1" x14ac:dyDescent="0.25">
      <c r="A19" s="7" t="s">
        <v>24</v>
      </c>
      <c r="B19" s="7" t="s">
        <v>25</v>
      </c>
      <c r="C19" s="17">
        <v>23529249.739999998</v>
      </c>
      <c r="D19" s="33">
        <v>34620740.380000003</v>
      </c>
      <c r="E19" s="14">
        <f t="shared" si="0"/>
        <v>11091490.640000004</v>
      </c>
      <c r="F19" s="15">
        <f t="shared" si="1"/>
        <v>147.13915982261153</v>
      </c>
      <c r="G19" s="2"/>
    </row>
    <row r="20" spans="1:7" ht="38.25" x14ac:dyDescent="0.25">
      <c r="A20" s="9" t="s">
        <v>26</v>
      </c>
      <c r="B20" s="9" t="s">
        <v>27</v>
      </c>
      <c r="C20" s="16">
        <v>26090072.77</v>
      </c>
      <c r="D20" s="32">
        <v>27699182.879999999</v>
      </c>
      <c r="E20" s="13">
        <f t="shared" si="0"/>
        <v>1609110.1099999994</v>
      </c>
      <c r="F20" s="10">
        <f t="shared" si="1"/>
        <v>106.16751867342531</v>
      </c>
      <c r="G20" s="2"/>
    </row>
    <row r="21" spans="1:7" ht="25.5" outlineLevel="1" x14ac:dyDescent="0.25">
      <c r="A21" s="7" t="s">
        <v>28</v>
      </c>
      <c r="B21" s="7" t="s">
        <v>29</v>
      </c>
      <c r="C21" s="17">
        <v>26090072.77</v>
      </c>
      <c r="D21" s="33">
        <v>27699182.879999999</v>
      </c>
      <c r="E21" s="14">
        <f t="shared" si="0"/>
        <v>1609110.1099999994</v>
      </c>
      <c r="F21" s="15">
        <f t="shared" si="1"/>
        <v>106.16751867342531</v>
      </c>
      <c r="G21" s="2"/>
    </row>
    <row r="22" spans="1:7" ht="38.25" x14ac:dyDescent="0.25">
      <c r="A22" s="9" t="s">
        <v>30</v>
      </c>
      <c r="B22" s="9" t="s">
        <v>31</v>
      </c>
      <c r="C22" s="16">
        <v>104839754.94</v>
      </c>
      <c r="D22" s="32">
        <v>124712775.84</v>
      </c>
      <c r="E22" s="13">
        <f t="shared" si="0"/>
        <v>19873020.900000006</v>
      </c>
      <c r="F22" s="10">
        <f t="shared" si="1"/>
        <v>118.9556155595493</v>
      </c>
      <c r="G22" s="2"/>
    </row>
    <row r="23" spans="1:7" ht="25.5" outlineLevel="1" x14ac:dyDescent="0.25">
      <c r="A23" s="7" t="s">
        <v>32</v>
      </c>
      <c r="B23" s="7" t="s">
        <v>33</v>
      </c>
      <c r="C23" s="17">
        <v>2623320</v>
      </c>
      <c r="D23" s="33">
        <v>18860890.199999999</v>
      </c>
      <c r="E23" s="14">
        <f t="shared" si="0"/>
        <v>16237570.199999999</v>
      </c>
      <c r="F23" s="15">
        <f t="shared" si="1"/>
        <v>718.97024381318329</v>
      </c>
      <c r="G23" s="2"/>
    </row>
    <row r="24" spans="1:7" ht="25.5" outlineLevel="1" x14ac:dyDescent="0.25">
      <c r="A24" s="7" t="s">
        <v>34</v>
      </c>
      <c r="B24" s="7" t="s">
        <v>35</v>
      </c>
      <c r="C24" s="17">
        <v>9527047.4800000004</v>
      </c>
      <c r="D24" s="33">
        <v>11908511.52</v>
      </c>
      <c r="E24" s="14">
        <f t="shared" si="0"/>
        <v>2381464.0399999991</v>
      </c>
      <c r="F24" s="15">
        <f t="shared" si="1"/>
        <v>124.99687384784608</v>
      </c>
      <c r="G24" s="2"/>
    </row>
    <row r="25" spans="1:7" ht="38.25" outlineLevel="1" x14ac:dyDescent="0.25">
      <c r="A25" s="7" t="s">
        <v>36</v>
      </c>
      <c r="B25" s="7" t="s">
        <v>37</v>
      </c>
      <c r="C25" s="17">
        <v>39709273.57</v>
      </c>
      <c r="D25" s="33">
        <v>52374177.509999998</v>
      </c>
      <c r="E25" s="14">
        <f t="shared" si="0"/>
        <v>12664903.939999998</v>
      </c>
      <c r="F25" s="15">
        <f t="shared" si="1"/>
        <v>131.89407108562224</v>
      </c>
      <c r="G25" s="2"/>
    </row>
    <row r="26" spans="1:7" ht="38.25" outlineLevel="1" x14ac:dyDescent="0.25">
      <c r="A26" s="7" t="s">
        <v>38</v>
      </c>
      <c r="B26" s="34" t="s">
        <v>102</v>
      </c>
      <c r="C26" s="17">
        <v>52980113.890000001</v>
      </c>
      <c r="D26" s="33">
        <v>41569196.609999999</v>
      </c>
      <c r="E26" s="14">
        <f t="shared" si="0"/>
        <v>-11410917.280000001</v>
      </c>
      <c r="F26" s="15">
        <f t="shared" si="1"/>
        <v>78.461886088633321</v>
      </c>
      <c r="G26" s="2"/>
    </row>
    <row r="27" spans="1:7" ht="51" x14ac:dyDescent="0.25">
      <c r="A27" s="9" t="s">
        <v>39</v>
      </c>
      <c r="B27" s="9" t="s">
        <v>40</v>
      </c>
      <c r="C27" s="16">
        <v>13946131.630000001</v>
      </c>
      <c r="D27" s="32">
        <v>14286195.970000001</v>
      </c>
      <c r="E27" s="13">
        <f t="shared" si="0"/>
        <v>340064.33999999985</v>
      </c>
      <c r="F27" s="10">
        <f t="shared" si="1"/>
        <v>102.43841338244989</v>
      </c>
      <c r="G27" s="2"/>
    </row>
    <row r="28" spans="1:7" ht="51" outlineLevel="1" x14ac:dyDescent="0.25">
      <c r="A28" s="7" t="s">
        <v>41</v>
      </c>
      <c r="B28" s="7" t="s">
        <v>42</v>
      </c>
      <c r="C28" s="17">
        <v>13831281.630000001</v>
      </c>
      <c r="D28" s="33">
        <v>14151727.970000001</v>
      </c>
      <c r="E28" s="14">
        <f t="shared" si="0"/>
        <v>320446.33999999985</v>
      </c>
      <c r="F28" s="15">
        <f t="shared" si="1"/>
        <v>102.3168231879897</v>
      </c>
      <c r="G28" s="2"/>
    </row>
    <row r="29" spans="1:7" ht="25.5" outlineLevel="1" x14ac:dyDescent="0.25">
      <c r="A29" s="7" t="s">
        <v>43</v>
      </c>
      <c r="B29" s="7" t="s">
        <v>44</v>
      </c>
      <c r="C29" s="17">
        <v>0</v>
      </c>
      <c r="D29" s="33">
        <v>0</v>
      </c>
      <c r="E29" s="14">
        <f t="shared" si="0"/>
        <v>0</v>
      </c>
      <c r="F29" s="15" t="e">
        <f t="shared" si="1"/>
        <v>#DIV/0!</v>
      </c>
      <c r="G29" s="2"/>
    </row>
    <row r="30" spans="1:7" ht="38.25" outlineLevel="1" x14ac:dyDescent="0.25">
      <c r="A30" s="7" t="s">
        <v>45</v>
      </c>
      <c r="B30" s="7" t="s">
        <v>46</v>
      </c>
      <c r="C30" s="17">
        <v>114850</v>
      </c>
      <c r="D30" s="33">
        <v>134468</v>
      </c>
      <c r="E30" s="14">
        <f t="shared" si="0"/>
        <v>19618</v>
      </c>
      <c r="F30" s="15">
        <f t="shared" si="1"/>
        <v>117.08141053548107</v>
      </c>
      <c r="G30" s="2"/>
    </row>
    <row r="31" spans="1:7" ht="25.5" x14ac:dyDescent="0.25">
      <c r="A31" s="9" t="s">
        <v>47</v>
      </c>
      <c r="B31" s="9" t="s">
        <v>48</v>
      </c>
      <c r="C31" s="16">
        <v>0</v>
      </c>
      <c r="D31" s="32">
        <v>148201.57</v>
      </c>
      <c r="E31" s="13">
        <f t="shared" si="0"/>
        <v>148201.57</v>
      </c>
      <c r="F31" s="10" t="e">
        <f t="shared" si="1"/>
        <v>#DIV/0!</v>
      </c>
      <c r="G31" s="2"/>
    </row>
    <row r="32" spans="1:7" ht="25.5" outlineLevel="1" x14ac:dyDescent="0.25">
      <c r="A32" s="7" t="s">
        <v>49</v>
      </c>
      <c r="B32" s="7" t="s">
        <v>50</v>
      </c>
      <c r="C32" s="17">
        <v>0</v>
      </c>
      <c r="D32" s="33">
        <v>148201.57</v>
      </c>
      <c r="E32" s="14">
        <f t="shared" si="0"/>
        <v>148201.57</v>
      </c>
      <c r="F32" s="15" t="e">
        <f t="shared" si="1"/>
        <v>#DIV/0!</v>
      </c>
      <c r="G32" s="2"/>
    </row>
    <row r="33" spans="1:7" ht="25.5" x14ac:dyDescent="0.25">
      <c r="A33" s="9" t="s">
        <v>51</v>
      </c>
      <c r="B33" s="9" t="s">
        <v>52</v>
      </c>
      <c r="C33" s="16">
        <v>7794444.1200000001</v>
      </c>
      <c r="D33" s="32">
        <v>6602988.7800000003</v>
      </c>
      <c r="E33" s="13">
        <f t="shared" si="0"/>
        <v>-1191455.3399999999</v>
      </c>
      <c r="F33" s="10">
        <f t="shared" si="1"/>
        <v>84.714043469208946</v>
      </c>
      <c r="G33" s="2"/>
    </row>
    <row r="34" spans="1:7" ht="25.5" outlineLevel="1" x14ac:dyDescent="0.25">
      <c r="A34" s="7" t="s">
        <v>53</v>
      </c>
      <c r="B34" s="7" t="s">
        <v>54</v>
      </c>
      <c r="C34" s="17">
        <v>7794444.1200000001</v>
      </c>
      <c r="D34" s="33">
        <v>6602988.7800000003</v>
      </c>
      <c r="E34" s="14">
        <f t="shared" si="0"/>
        <v>-1191455.3399999999</v>
      </c>
      <c r="F34" s="15">
        <f t="shared" si="1"/>
        <v>84.714043469208946</v>
      </c>
      <c r="G34" s="2"/>
    </row>
    <row r="35" spans="1:7" ht="38.25" outlineLevel="1" x14ac:dyDescent="0.25">
      <c r="A35" s="7" t="s">
        <v>55</v>
      </c>
      <c r="B35" s="7" t="s">
        <v>56</v>
      </c>
      <c r="C35" s="20">
        <v>0</v>
      </c>
      <c r="D35" s="20">
        <v>0</v>
      </c>
      <c r="E35" s="14">
        <f t="shared" si="0"/>
        <v>0</v>
      </c>
      <c r="F35" s="15" t="e">
        <f t="shared" si="1"/>
        <v>#DIV/0!</v>
      </c>
      <c r="G35" s="2"/>
    </row>
    <row r="36" spans="1:7" ht="38.25" x14ac:dyDescent="0.25">
      <c r="A36" s="9" t="s">
        <v>57</v>
      </c>
      <c r="B36" s="9" t="s">
        <v>58</v>
      </c>
      <c r="C36" s="16">
        <v>2554732.71</v>
      </c>
      <c r="D36" s="32">
        <v>1431647.28</v>
      </c>
      <c r="E36" s="13">
        <f t="shared" si="0"/>
        <v>-1123085.43</v>
      </c>
      <c r="F36" s="10">
        <f t="shared" si="1"/>
        <v>56.039024137284407</v>
      </c>
      <c r="G36" s="2"/>
    </row>
    <row r="37" spans="1:7" ht="38.25" outlineLevel="1" x14ac:dyDescent="0.25">
      <c r="A37" s="7" t="s">
        <v>59</v>
      </c>
      <c r="B37" s="7" t="s">
        <v>60</v>
      </c>
      <c r="C37" s="17">
        <v>2554732.71</v>
      </c>
      <c r="D37" s="33">
        <v>1431647.28</v>
      </c>
      <c r="E37" s="14">
        <f t="shared" si="0"/>
        <v>-1123085.43</v>
      </c>
      <c r="F37" s="15">
        <f t="shared" si="1"/>
        <v>56.039024137284407</v>
      </c>
      <c r="G37" s="2"/>
    </row>
    <row r="38" spans="1:7" ht="25.5" x14ac:dyDescent="0.25">
      <c r="A38" s="9" t="s">
        <v>61</v>
      </c>
      <c r="B38" s="9" t="s">
        <v>62</v>
      </c>
      <c r="C38" s="16">
        <v>15000</v>
      </c>
      <c r="D38" s="16">
        <v>15000</v>
      </c>
      <c r="E38" s="13">
        <f t="shared" si="0"/>
        <v>0</v>
      </c>
      <c r="F38" s="10">
        <f t="shared" si="1"/>
        <v>100</v>
      </c>
      <c r="G38" s="2"/>
    </row>
    <row r="39" spans="1:7" ht="25.5" outlineLevel="1" x14ac:dyDescent="0.25">
      <c r="A39" s="7" t="s">
        <v>63</v>
      </c>
      <c r="B39" s="7" t="s">
        <v>64</v>
      </c>
      <c r="C39" s="17">
        <v>15000</v>
      </c>
      <c r="D39" s="17">
        <v>15000</v>
      </c>
      <c r="E39" s="14">
        <f t="shared" si="0"/>
        <v>0</v>
      </c>
      <c r="F39" s="15">
        <f t="shared" si="1"/>
        <v>100</v>
      </c>
      <c r="G39" s="2"/>
    </row>
    <row r="40" spans="1:7" ht="38.25" outlineLevel="1" x14ac:dyDescent="0.25">
      <c r="A40" s="7" t="s">
        <v>91</v>
      </c>
      <c r="B40" s="7" t="s">
        <v>92</v>
      </c>
      <c r="C40" s="17">
        <v>0</v>
      </c>
      <c r="D40" s="17">
        <v>0</v>
      </c>
      <c r="E40" s="14">
        <f t="shared" si="0"/>
        <v>0</v>
      </c>
      <c r="F40" s="15" t="e">
        <f t="shared" si="1"/>
        <v>#DIV/0!</v>
      </c>
      <c r="G40" s="2"/>
    </row>
    <row r="41" spans="1:7" ht="25.5" x14ac:dyDescent="0.25">
      <c r="A41" s="9" t="s">
        <v>65</v>
      </c>
      <c r="B41" s="9" t="s">
        <v>66</v>
      </c>
      <c r="C41" s="16">
        <v>6373658.5499999998</v>
      </c>
      <c r="D41" s="32">
        <v>5208581.5599999996</v>
      </c>
      <c r="E41" s="13">
        <f t="shared" si="0"/>
        <v>-1165076.9900000002</v>
      </c>
      <c r="F41" s="10">
        <f t="shared" si="1"/>
        <v>81.720436059443429</v>
      </c>
      <c r="G41" s="2"/>
    </row>
    <row r="42" spans="1:7" ht="38.25" outlineLevel="1" x14ac:dyDescent="0.25">
      <c r="A42" s="7" t="s">
        <v>67</v>
      </c>
      <c r="B42" s="7" t="s">
        <v>68</v>
      </c>
      <c r="C42" s="17">
        <v>5253531.55</v>
      </c>
      <c r="D42" s="33">
        <v>4452592.99</v>
      </c>
      <c r="E42" s="14">
        <f t="shared" si="0"/>
        <v>-800938.55999999959</v>
      </c>
      <c r="F42" s="15">
        <f t="shared" si="1"/>
        <v>84.754282859498588</v>
      </c>
      <c r="G42" s="2"/>
    </row>
    <row r="43" spans="1:7" ht="25.5" outlineLevel="1" x14ac:dyDescent="0.25">
      <c r="A43" s="7" t="s">
        <v>69</v>
      </c>
      <c r="B43" s="7" t="s">
        <v>70</v>
      </c>
      <c r="C43" s="17">
        <v>1120127</v>
      </c>
      <c r="D43" s="33">
        <v>755988.57</v>
      </c>
      <c r="E43" s="14">
        <f t="shared" si="0"/>
        <v>-364138.43000000005</v>
      </c>
      <c r="F43" s="15">
        <f t="shared" si="1"/>
        <v>67.491326429949467</v>
      </c>
      <c r="G43" s="2"/>
    </row>
    <row r="44" spans="1:7" ht="63.75" x14ac:dyDescent="0.25">
      <c r="A44" s="9" t="s">
        <v>71</v>
      </c>
      <c r="B44" s="9" t="s">
        <v>72</v>
      </c>
      <c r="C44" s="16">
        <v>7874417</v>
      </c>
      <c r="D44" s="32">
        <v>9056603.1799999997</v>
      </c>
      <c r="E44" s="13">
        <f t="shared" si="0"/>
        <v>1182186.1799999997</v>
      </c>
      <c r="F44" s="10">
        <f t="shared" si="1"/>
        <v>115.01299943856161</v>
      </c>
      <c r="G44" s="2"/>
    </row>
    <row r="45" spans="1:7" ht="25.5" outlineLevel="1" x14ac:dyDescent="0.25">
      <c r="A45" s="7" t="s">
        <v>73</v>
      </c>
      <c r="B45" s="7" t="s">
        <v>74</v>
      </c>
      <c r="C45" s="17">
        <v>7874417</v>
      </c>
      <c r="D45" s="17">
        <v>0</v>
      </c>
      <c r="E45" s="14">
        <f t="shared" si="0"/>
        <v>-7874417</v>
      </c>
      <c r="F45" s="15">
        <f t="shared" si="1"/>
        <v>0</v>
      </c>
      <c r="G45" s="2"/>
    </row>
    <row r="46" spans="1:7" ht="38.25" outlineLevel="1" x14ac:dyDescent="0.25">
      <c r="A46" s="7" t="s">
        <v>75</v>
      </c>
      <c r="B46" s="34" t="s">
        <v>98</v>
      </c>
      <c r="C46" s="20">
        <v>0</v>
      </c>
      <c r="D46" s="33">
        <v>9056603.1799999997</v>
      </c>
      <c r="E46" s="14">
        <f t="shared" si="0"/>
        <v>9056603.1799999997</v>
      </c>
      <c r="F46" s="15" t="e">
        <f t="shared" si="1"/>
        <v>#DIV/0!</v>
      </c>
      <c r="G46" s="2"/>
    </row>
    <row r="47" spans="1:7" ht="25.5" x14ac:dyDescent="0.25">
      <c r="A47" s="9" t="s">
        <v>76</v>
      </c>
      <c r="B47" s="9" t="s">
        <v>77</v>
      </c>
      <c r="C47" s="16">
        <v>43837222.539999999</v>
      </c>
      <c r="D47" s="32">
        <v>48526045.149999999</v>
      </c>
      <c r="E47" s="13">
        <f t="shared" si="0"/>
        <v>4688822.6099999994</v>
      </c>
      <c r="F47" s="10">
        <f t="shared" si="1"/>
        <v>110.69598468680721</v>
      </c>
      <c r="G47" s="2"/>
    </row>
    <row r="48" spans="1:7" ht="25.5" outlineLevel="1" x14ac:dyDescent="0.25">
      <c r="A48" s="7" t="s">
        <v>78</v>
      </c>
      <c r="B48" s="7" t="s">
        <v>79</v>
      </c>
      <c r="C48" s="17">
        <v>215040.54</v>
      </c>
      <c r="D48" s="33">
        <v>40016.26</v>
      </c>
      <c r="E48" s="14">
        <f t="shared" si="0"/>
        <v>-175024.28</v>
      </c>
      <c r="F48" s="15">
        <f t="shared" si="1"/>
        <v>18.608705130669779</v>
      </c>
      <c r="G48" s="2"/>
    </row>
    <row r="49" spans="1:8" ht="25.5" outlineLevel="1" x14ac:dyDescent="0.25">
      <c r="A49" s="7" t="s">
        <v>80</v>
      </c>
      <c r="B49" s="7" t="s">
        <v>81</v>
      </c>
      <c r="C49" s="17">
        <v>74910</v>
      </c>
      <c r="D49" s="33">
        <v>76450</v>
      </c>
      <c r="E49" s="14">
        <f t="shared" si="0"/>
        <v>1540</v>
      </c>
      <c r="F49" s="15">
        <f t="shared" si="1"/>
        <v>102.05580029368575</v>
      </c>
      <c r="G49" s="2"/>
    </row>
    <row r="50" spans="1:8" ht="25.5" outlineLevel="1" x14ac:dyDescent="0.25">
      <c r="A50" s="7" t="s">
        <v>82</v>
      </c>
      <c r="B50" s="34" t="s">
        <v>103</v>
      </c>
      <c r="C50" s="17">
        <v>30967272</v>
      </c>
      <c r="D50" s="33">
        <v>36000411.890000001</v>
      </c>
      <c r="E50" s="14">
        <f t="shared" si="0"/>
        <v>5033139.8900000006</v>
      </c>
      <c r="F50" s="15">
        <f t="shared" si="1"/>
        <v>116.25309420216286</v>
      </c>
      <c r="G50" s="2"/>
    </row>
    <row r="51" spans="1:8" ht="51" outlineLevel="1" x14ac:dyDescent="0.25">
      <c r="A51" s="7" t="s">
        <v>83</v>
      </c>
      <c r="B51" s="34" t="s">
        <v>104</v>
      </c>
      <c r="C51" s="17">
        <v>12580000</v>
      </c>
      <c r="D51" s="33">
        <v>12409167</v>
      </c>
      <c r="E51" s="14">
        <f t="shared" si="0"/>
        <v>-170833</v>
      </c>
      <c r="F51" s="15">
        <f t="shared" si="1"/>
        <v>98.642027027027027</v>
      </c>
      <c r="G51" s="2"/>
    </row>
    <row r="52" spans="1:8" x14ac:dyDescent="0.25">
      <c r="A52" s="9" t="s">
        <v>84</v>
      </c>
      <c r="B52" s="9" t="s">
        <v>85</v>
      </c>
      <c r="C52" s="16">
        <v>6210997.1200000001</v>
      </c>
      <c r="D52" s="32">
        <v>11372889.460000001</v>
      </c>
      <c r="E52" s="13">
        <f t="shared" si="0"/>
        <v>5161892.3400000008</v>
      </c>
      <c r="F52" s="10">
        <f t="shared" si="1"/>
        <v>183.10891536848757</v>
      </c>
      <c r="G52" s="2"/>
    </row>
    <row r="53" spans="1:8" ht="25.5" outlineLevel="1" x14ac:dyDescent="0.25">
      <c r="A53" s="7" t="s">
        <v>86</v>
      </c>
      <c r="B53" s="7" t="s">
        <v>87</v>
      </c>
      <c r="C53" s="17">
        <v>3028563.18</v>
      </c>
      <c r="D53" s="33">
        <v>3076684.45</v>
      </c>
      <c r="E53" s="14">
        <f t="shared" si="0"/>
        <v>48121.270000000019</v>
      </c>
      <c r="F53" s="15">
        <f t="shared" si="1"/>
        <v>101.58891418603326</v>
      </c>
      <c r="G53" s="2"/>
    </row>
    <row r="54" spans="1:8" ht="23.25" customHeight="1" outlineLevel="1" x14ac:dyDescent="0.25">
      <c r="A54" s="7" t="s">
        <v>94</v>
      </c>
      <c r="B54" s="7" t="s">
        <v>93</v>
      </c>
      <c r="C54" s="17">
        <v>3182433.94</v>
      </c>
      <c r="D54" s="33">
        <v>1976205.01</v>
      </c>
      <c r="E54" s="14">
        <f t="shared" ref="E54:E55" si="2">D54-C54</f>
        <v>-1206228.93</v>
      </c>
      <c r="F54" s="15">
        <f t="shared" ref="F54:F55" si="3">D54/C54*100</f>
        <v>62.097282999690485</v>
      </c>
      <c r="G54" s="2"/>
    </row>
    <row r="55" spans="1:8" ht="23.25" customHeight="1" outlineLevel="1" x14ac:dyDescent="0.25">
      <c r="A55" s="34" t="s">
        <v>99</v>
      </c>
      <c r="B55" s="34" t="s">
        <v>100</v>
      </c>
      <c r="C55" s="17">
        <v>0</v>
      </c>
      <c r="D55" s="33">
        <v>6320000</v>
      </c>
      <c r="E55" s="14">
        <f t="shared" si="2"/>
        <v>6320000</v>
      </c>
      <c r="F55" s="15" t="e">
        <f t="shared" si="3"/>
        <v>#DIV/0!</v>
      </c>
      <c r="G55" s="2"/>
    </row>
    <row r="56" spans="1:8" ht="21" customHeight="1" x14ac:dyDescent="0.25">
      <c r="A56" s="8" t="s">
        <v>88</v>
      </c>
      <c r="B56" s="8"/>
      <c r="C56" s="18">
        <v>507835288.12</v>
      </c>
      <c r="D56" s="18">
        <f>D8+D12+D16+D18+D20+D22+D27+D31+D33+D36+D41+D38+D44+D47+D52</f>
        <v>609978182.53999996</v>
      </c>
      <c r="E56" s="13">
        <f>D56-C56</f>
        <v>102142894.41999996</v>
      </c>
      <c r="F56" s="10">
        <f t="shared" si="1"/>
        <v>120.11339046526911</v>
      </c>
      <c r="G56" s="2"/>
      <c r="H56" s="2"/>
    </row>
    <row r="57" spans="1:8" ht="12.75" customHeight="1" x14ac:dyDescent="0.25">
      <c r="A57" s="6"/>
      <c r="B57" s="6"/>
      <c r="C57" s="12"/>
      <c r="D57" s="6"/>
      <c r="E57" s="12"/>
      <c r="F57" s="6"/>
      <c r="G57" s="2"/>
      <c r="H57" s="2"/>
    </row>
    <row r="58" spans="1:8" x14ac:dyDescent="0.25">
      <c r="D58" s="19"/>
    </row>
  </sheetData>
  <autoFilter ref="A7:H56"/>
  <mergeCells count="10">
    <mergeCell ref="A1:F1"/>
    <mergeCell ref="A2:F2"/>
    <mergeCell ref="A3:F3"/>
    <mergeCell ref="A4:F4"/>
    <mergeCell ref="C5:C6"/>
    <mergeCell ref="F5:F6"/>
    <mergeCell ref="A5:A6"/>
    <mergeCell ref="B5:B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dcterms:created xsi:type="dcterms:W3CDTF">2019-10-16T08:57:28Z</dcterms:created>
  <dcterms:modified xsi:type="dcterms:W3CDTF">2024-10-17T11:43:38Z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