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ренос\Desktop\ВСё по госзакупкам\Программа развития информобщества\2018\редактирование программы\"/>
    </mc:Choice>
  </mc:AlternateContent>
  <bookViews>
    <workbookView xWindow="0" yWindow="0" windowWidth="15360" windowHeight="8730"/>
  </bookViews>
  <sheets>
    <sheet name="2014-2018" sheetId="2" r:id="rId1"/>
  </sheets>
  <definedNames>
    <definedName name="_xlnm.Print_Titles" localSheetId="0">'2014-2018'!$8:$10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E30" i="2" l="1"/>
  <c r="E21" i="2"/>
  <c r="E44" i="2"/>
  <c r="E45" i="2"/>
  <c r="E29" i="2" l="1"/>
  <c r="E28" i="2" s="1"/>
  <c r="K28" i="2"/>
  <c r="J28" i="2"/>
  <c r="I28" i="2"/>
  <c r="H28" i="2"/>
  <c r="G28" i="2"/>
  <c r="F28" i="2"/>
  <c r="E18" i="2"/>
  <c r="E17" i="2"/>
  <c r="K16" i="2"/>
  <c r="J16" i="2"/>
  <c r="I16" i="2"/>
  <c r="H16" i="2"/>
  <c r="G16" i="2"/>
  <c r="F16" i="2"/>
  <c r="E16" i="2" l="1"/>
  <c r="E15" i="2"/>
  <c r="K43" i="2"/>
  <c r="J43" i="2"/>
  <c r="I43" i="2"/>
  <c r="H43" i="2"/>
  <c r="G43" i="2"/>
  <c r="F43" i="2"/>
  <c r="E42" i="2"/>
  <c r="E41" i="2"/>
  <c r="E40" i="2" s="1"/>
  <c r="K40" i="2"/>
  <c r="J40" i="2"/>
  <c r="I40" i="2"/>
  <c r="H40" i="2"/>
  <c r="G40" i="2"/>
  <c r="F40" i="2"/>
  <c r="E39" i="2"/>
  <c r="E38" i="2"/>
  <c r="K37" i="2"/>
  <c r="J37" i="2"/>
  <c r="I37" i="2"/>
  <c r="H37" i="2"/>
  <c r="G37" i="2"/>
  <c r="F37" i="2"/>
  <c r="E36" i="2"/>
  <c r="E35" i="2"/>
  <c r="K34" i="2"/>
  <c r="J34" i="2"/>
  <c r="I34" i="2"/>
  <c r="H34" i="2"/>
  <c r="G34" i="2"/>
  <c r="F34" i="2"/>
  <c r="E33" i="2"/>
  <c r="E32" i="2"/>
  <c r="K31" i="2"/>
  <c r="J31" i="2"/>
  <c r="I31" i="2"/>
  <c r="H31" i="2"/>
  <c r="G31" i="2"/>
  <c r="F31" i="2"/>
  <c r="J46" i="2"/>
  <c r="F13" i="2"/>
  <c r="E14" i="2"/>
  <c r="E20" i="2"/>
  <c r="H13" i="2"/>
  <c r="G13" i="2"/>
  <c r="E27" i="2"/>
  <c r="E26" i="2"/>
  <c r="K25" i="2"/>
  <c r="J25" i="2"/>
  <c r="I25" i="2"/>
  <c r="H25" i="2"/>
  <c r="G25" i="2"/>
  <c r="F25" i="2"/>
  <c r="E24" i="2"/>
  <c r="E23" i="2"/>
  <c r="K22" i="2"/>
  <c r="J22" i="2"/>
  <c r="I22" i="2"/>
  <c r="H22" i="2"/>
  <c r="G22" i="2"/>
  <c r="F22" i="2"/>
  <c r="K19" i="2"/>
  <c r="J19" i="2"/>
  <c r="H19" i="2"/>
  <c r="G19" i="2"/>
  <c r="F19" i="2"/>
  <c r="H50" i="2"/>
  <c r="I50" i="2"/>
  <c r="J50" i="2"/>
  <c r="K50" i="2"/>
  <c r="E51" i="2"/>
  <c r="I13" i="2"/>
  <c r="J13" i="2"/>
  <c r="K13" i="2"/>
  <c r="F46" i="2"/>
  <c r="G46" i="2"/>
  <c r="H46" i="2"/>
  <c r="I46" i="2"/>
  <c r="K46" i="2"/>
  <c r="E47" i="2"/>
  <c r="E48" i="2"/>
  <c r="E53" i="2"/>
  <c r="F55" i="2"/>
  <c r="G55" i="2"/>
  <c r="H55" i="2"/>
  <c r="H54" i="2" s="1"/>
  <c r="I55" i="2"/>
  <c r="J55" i="2"/>
  <c r="K55" i="2"/>
  <c r="F56" i="2"/>
  <c r="G56" i="2"/>
  <c r="H56" i="2"/>
  <c r="I56" i="2"/>
  <c r="J56" i="2"/>
  <c r="K56" i="2"/>
  <c r="I54" i="2" l="1"/>
  <c r="E37" i="2"/>
  <c r="E34" i="2"/>
  <c r="E22" i="2"/>
  <c r="K54" i="2"/>
  <c r="J54" i="2"/>
  <c r="E31" i="2"/>
  <c r="E55" i="2"/>
  <c r="G54" i="2"/>
  <c r="E43" i="2"/>
  <c r="E56" i="2"/>
  <c r="E46" i="2"/>
  <c r="E13" i="2"/>
  <c r="F54" i="2"/>
  <c r="E25" i="2"/>
  <c r="E50" i="2"/>
  <c r="E19" i="2"/>
  <c r="E54" i="2" l="1"/>
</calcChain>
</file>

<file path=xl/sharedStrings.xml><?xml version="1.0" encoding="utf-8"?>
<sst xmlns="http://schemas.openxmlformats.org/spreadsheetml/2006/main" count="144" uniqueCount="61">
  <si>
    <t>Показатели (индикаторы) результативности  выполнения основных мероприятий</t>
  </si>
  <si>
    <t>1.1</t>
  </si>
  <si>
    <t>№ п/п</t>
  </si>
  <si>
    <t xml:space="preserve">Источники   
финансирования
</t>
  </si>
  <si>
    <t>2015 год</t>
  </si>
  <si>
    <t>2016 год</t>
  </si>
  <si>
    <t>2017 год</t>
  </si>
  <si>
    <t>2018 год</t>
  </si>
  <si>
    <t xml:space="preserve">Исполнители
программных
мероприятий
</t>
  </si>
  <si>
    <t>2</t>
  </si>
  <si>
    <t>2.1</t>
  </si>
  <si>
    <t>ПЕРЕЧЕНЬ ОСНОВНЫХ МЕРОПРИЯТИЙ ПОДПРОГРАММЫ</t>
  </si>
  <si>
    <t xml:space="preserve">Цель, задачи, 
 программные  
 мероприятия
</t>
  </si>
  <si>
    <t xml:space="preserve"> Срок   
выполнения
(квартал, 
   год)   
</t>
  </si>
  <si>
    <t>ОБ</t>
  </si>
  <si>
    <t>МБ</t>
  </si>
  <si>
    <t>Всего:                  в т.ч.:</t>
  </si>
  <si>
    <t>Всего</t>
  </si>
  <si>
    <t>Наименование</t>
  </si>
  <si>
    <t>Объемы 
  финансирования (тыс. руб.)</t>
  </si>
  <si>
    <t>Всего
в т. ч.:</t>
  </si>
  <si>
    <t>1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</si>
  <si>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</si>
  <si>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Итого по подпрограмме:</t>
  </si>
  <si>
    <t>_</t>
  </si>
  <si>
    <t>«Развитие информационного общества в ЗАТО Видяево»</t>
  </si>
  <si>
    <t>Основное мероприятие 1. Осуществление комплекса мероприятий по внедрению и использованию информационно- коммуникационных технологий с целью открытости и эффективности работы органов местного самоуправления ЗАТО Видяево.</t>
  </si>
  <si>
    <t>Задача 1:  Повышение эффективности местного самоуправления, качества и оперативности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</si>
  <si>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Задача 2: Создание современной информационной и телекоммуникационной инфраструктуры для предоставления на ее основе государственных и муниципальных услуг и обеспечение высокого уровня доступности для населения информации и технологий по принципу «одного окна».</t>
  </si>
  <si>
    <t>Доля предоставления государственных и муниципальных услуг по принципу «одного окна» (%)</t>
  </si>
  <si>
    <t xml:space="preserve">МБУ МФЦ ЗАТО Видяево
</t>
  </si>
  <si>
    <t>Основное мероприятие 2. Организация предоставления государственных и муниципальных услуг по принципу «одного окна».</t>
  </si>
  <si>
    <t>2019 год</t>
  </si>
  <si>
    <t>2020 год</t>
  </si>
  <si>
    <t xml:space="preserve">Приобретение, поставка оргтехники, запасных частей для вычислительных машин и программного обеспечения, сопровождение и обновление уставленных программных комплексов. </t>
  </si>
  <si>
    <t>2015-2020</t>
  </si>
  <si>
    <t>1.1.1</t>
  </si>
  <si>
    <t xml:space="preserve">Доля выполнение плана основного 
мероприятия №1 (%)
</t>
  </si>
  <si>
    <t>Администрация ЗАТО Видяево, Сектор информационных технологий МКУ «Центр МИТО» ЗАТО Видяево, МКУ «Финансовый отдел Администрации ЗАТО Видяево», Совет депутатов ЗАТО Видяево</t>
  </si>
  <si>
    <t>Администрация ЗАТО Видяево</t>
  </si>
  <si>
    <t xml:space="preserve"> МКУ «Финансовый отдел Администрации ЗАТО Видяево»</t>
  </si>
  <si>
    <t xml:space="preserve"> Совет депутатов ЗАТО Видяево</t>
  </si>
  <si>
    <t>МКУ «Центр МИТО» ЗАТО Видяево</t>
  </si>
  <si>
    <t>Техническое сопровождение ПО «Система автоматизации рабочего места муниципального служащего»</t>
  </si>
  <si>
    <t xml:space="preserve">Разработка проектно-сметной документации для создания волоконно-оптической линии связи в муниципальной информационной системе Администрации ЗАТО Видяево </t>
  </si>
  <si>
    <t>1.1.2.</t>
  </si>
  <si>
    <t>Оказание услуг: фиксированной, мобильной связи, сопровождение средств защиты информации в муниципальной информационной системе , организация частных цифровых каналов и доступа к глобальной информационной сети «интернет»</t>
  </si>
  <si>
    <t>1.1.3</t>
  </si>
  <si>
    <t>1.1.4</t>
  </si>
  <si>
    <t>Приложение к подпрограмме</t>
  </si>
  <si>
    <t xml:space="preserve">Доля выполнение плана 
мероприятия № 1.1.1 (%)
</t>
  </si>
  <si>
    <t xml:space="preserve">Доля выполнение плана 
мероприятия №1.1.2.1 (%)
</t>
  </si>
  <si>
    <t xml:space="preserve">Доля выполнение плана 
мероприятия №1.1.2 (%)
</t>
  </si>
  <si>
    <t xml:space="preserve">Доля выполнение плана 
мероприятия №1.1.1 (%)
</t>
  </si>
  <si>
    <t xml:space="preserve">Доля выполнение плана 
мероприятия №1.1.1.2 (%)
</t>
  </si>
  <si>
    <t xml:space="preserve">Доля выполнение плана 
мероприятия №1.1.1.3 (%)
</t>
  </si>
  <si>
    <t xml:space="preserve">Доля выполнение плана 
мероприятия № 1.1.2.2 (%)
</t>
  </si>
  <si>
    <t xml:space="preserve">Доля выполнение плана 
мероприятия № 1.1.2.3 (%)
</t>
  </si>
  <si>
    <t xml:space="preserve">Доля выполнение плана 
мероприятия № 1.1.2.4 (%)
</t>
  </si>
  <si>
    <t xml:space="preserve">Доля выполнение плана 
мероприятия № 1.1.3 (%)
</t>
  </si>
  <si>
    <t xml:space="preserve">Доля выполнение плана 
мероприятия № 1.1.4 (%)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</si>
</sst>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2" fontId="2" fillId="0" borderId="0" xfId="0" applyNumberFormat="1" applyFont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6" fillId="0" borderId="0" xfId="0" applyNumberFormat="1" applyFont="1"/>
    <xf numFmtId="2" fontId="5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textRotation="90" wrapText="1"/>
    </xf>
    <xf numFmtId="2" fontId="5" fillId="0" borderId="6" xfId="0" applyNumberFormat="1" applyFont="1" applyFill="1" applyBorder="1" applyAlignment="1">
      <alignment horizontal="center" vertical="center" textRotation="90"/>
    </xf>
    <xf numFmtId="2" fontId="5" fillId="0" borderId="7" xfId="0" applyNumberFormat="1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textRotation="90" wrapText="1"/>
    </xf>
    <xf numFmtId="2" fontId="6" fillId="0" borderId="6" xfId="0" applyNumberFormat="1" applyFont="1" applyBorder="1" applyAlignment="1">
      <alignment horizontal="center" vertical="center" textRotation="90"/>
    </xf>
    <xf numFmtId="2" fontId="6" fillId="0" borderId="7" xfId="0" applyNumberFormat="1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textRotation="90" wrapText="1"/>
    </xf>
    <xf numFmtId="2" fontId="5" fillId="0" borderId="6" xfId="0" applyNumberFormat="1" applyFont="1" applyBorder="1" applyAlignment="1">
      <alignment horizontal="center" vertical="center" textRotation="90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textRotation="90" wrapText="1"/>
    </xf>
    <xf numFmtId="2" fontId="7" fillId="0" borderId="6" xfId="0" applyNumberFormat="1" applyFont="1" applyFill="1" applyBorder="1" applyAlignment="1">
      <alignment horizontal="center" vertical="center" textRotation="90"/>
    </xf>
    <xf numFmtId="2" fontId="7" fillId="0" borderId="7" xfId="0" applyNumberFormat="1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2" fontId="5" fillId="0" borderId="6" xfId="0" applyNumberFormat="1" applyFont="1" applyBorder="1" applyAlignment="1">
      <alignment horizontal="center" vertical="center" textRotation="90"/>
    </xf>
    <xf numFmtId="2" fontId="5" fillId="0" borderId="7" xfId="0" applyNumberFormat="1" applyFont="1" applyBorder="1" applyAlignment="1">
      <alignment horizontal="center" vertical="center" textRotation="90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abSelected="1" zoomScaleNormal="100" workbookViewId="0">
      <pane xSplit="2" ySplit="10" topLeftCell="C32" activePane="bottomRight" state="frozen"/>
      <selection pane="topRight" activeCell="C1" sqref="C1"/>
      <selection pane="bottomLeft" activeCell="A4" sqref="A4"/>
      <selection pane="bottomRight" activeCell="C50" sqref="C50:C53"/>
    </sheetView>
  </sheetViews>
  <sheetFormatPr defaultRowHeight="15" x14ac:dyDescent="0.25"/>
  <cols>
    <col min="1" max="1" width="8.7109375" style="2" customWidth="1"/>
    <col min="2" max="2" width="24.5703125" style="11" customWidth="1"/>
    <col min="3" max="3" width="12" style="12" customWidth="1"/>
    <col min="4" max="4" width="10" style="3" customWidth="1"/>
    <col min="5" max="5" width="10.42578125" style="13" customWidth="1"/>
    <col min="6" max="6" width="10.7109375" style="13" customWidth="1"/>
    <col min="7" max="7" width="9.5703125" style="13" customWidth="1"/>
    <col min="8" max="8" width="10" style="13" customWidth="1"/>
    <col min="9" max="9" width="9.5703125" style="13" customWidth="1"/>
    <col min="10" max="11" width="11.7109375" style="13" customWidth="1"/>
    <col min="12" max="12" width="18.28515625" style="13" customWidth="1"/>
    <col min="13" max="14" width="10" style="14" customWidth="1"/>
    <col min="15" max="15" width="10.140625" style="14" customWidth="1"/>
    <col min="16" max="16" width="9.5703125" style="14" customWidth="1"/>
    <col min="17" max="18" width="11.5703125" style="14" customWidth="1"/>
    <col min="19" max="19" width="21.140625" style="5" customWidth="1"/>
  </cols>
  <sheetData>
    <row r="1" spans="1:19" ht="12" customHeight="1" x14ac:dyDescent="0.25">
      <c r="O1" s="94"/>
      <c r="P1" s="94"/>
      <c r="Q1" s="94"/>
      <c r="R1" s="94"/>
    </row>
    <row r="2" spans="1:19" ht="24" customHeight="1" x14ac:dyDescent="0.25">
      <c r="O2" s="54"/>
      <c r="P2" s="54"/>
      <c r="Q2" s="54"/>
      <c r="R2" s="54"/>
    </row>
    <row r="3" spans="1:19" ht="28.5" customHeight="1" x14ac:dyDescent="0.25">
      <c r="A3" s="1"/>
      <c r="B3" s="6"/>
      <c r="C3" s="3"/>
      <c r="E3" s="7"/>
      <c r="F3" s="7"/>
      <c r="G3" s="7"/>
      <c r="H3" s="7"/>
      <c r="I3" s="7"/>
      <c r="J3" s="7"/>
      <c r="K3" s="7"/>
      <c r="L3" s="7"/>
      <c r="M3" s="8"/>
      <c r="N3" s="8"/>
      <c r="O3" s="95" t="s">
        <v>49</v>
      </c>
      <c r="P3" s="95"/>
      <c r="Q3" s="95"/>
      <c r="R3" s="95"/>
      <c r="S3"/>
    </row>
    <row r="4" spans="1:19" ht="15" customHeight="1" x14ac:dyDescent="0.25">
      <c r="A4" s="1"/>
      <c r="B4" s="6"/>
      <c r="C4" s="3"/>
      <c r="E4" s="7"/>
      <c r="F4" s="7"/>
      <c r="G4" s="7"/>
      <c r="H4" s="7"/>
      <c r="I4" s="7"/>
      <c r="J4" s="7"/>
      <c r="K4" s="7"/>
      <c r="L4" s="7"/>
      <c r="M4" s="8"/>
      <c r="N4" s="8"/>
      <c r="O4" s="114"/>
      <c r="P4" s="114"/>
      <c r="Q4" s="114"/>
      <c r="R4" s="114"/>
      <c r="S4"/>
    </row>
    <row r="5" spans="1:19" ht="24" customHeight="1" x14ac:dyDescent="0.3">
      <c r="A5" s="99" t="s">
        <v>11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/>
    </row>
    <row r="6" spans="1:19" ht="30.75" customHeight="1" x14ac:dyDescent="0.25">
      <c r="A6" s="98" t="s">
        <v>25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/>
    </row>
    <row r="7" spans="1:19" ht="16.899999999999999" customHeight="1" x14ac:dyDescent="0.25">
      <c r="A7" s="4"/>
      <c r="B7" s="4"/>
      <c r="C7" s="4"/>
      <c r="D7" s="9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0"/>
    </row>
    <row r="8" spans="1:19" s="15" customFormat="1" ht="55.15" customHeight="1" x14ac:dyDescent="0.25">
      <c r="A8" s="81" t="s">
        <v>2</v>
      </c>
      <c r="B8" s="81" t="s">
        <v>12</v>
      </c>
      <c r="C8" s="81" t="s">
        <v>13</v>
      </c>
      <c r="D8" s="81" t="s">
        <v>3</v>
      </c>
      <c r="E8" s="100" t="s">
        <v>19</v>
      </c>
      <c r="F8" s="101"/>
      <c r="G8" s="101"/>
      <c r="H8" s="101"/>
      <c r="I8" s="101"/>
      <c r="J8" s="101"/>
      <c r="K8" s="102"/>
      <c r="L8" s="103" t="s">
        <v>0</v>
      </c>
      <c r="M8" s="104"/>
      <c r="N8" s="104"/>
      <c r="O8" s="104"/>
      <c r="P8" s="104"/>
      <c r="Q8" s="104"/>
      <c r="R8" s="105"/>
      <c r="S8" s="73" t="s">
        <v>8</v>
      </c>
    </row>
    <row r="9" spans="1:19" s="15" customFormat="1" ht="45.75" customHeight="1" x14ac:dyDescent="0.25">
      <c r="A9" s="81"/>
      <c r="B9" s="81"/>
      <c r="C9" s="81"/>
      <c r="D9" s="81"/>
      <c r="E9" s="16" t="s">
        <v>17</v>
      </c>
      <c r="F9" s="16" t="s">
        <v>4</v>
      </c>
      <c r="G9" s="16" t="s">
        <v>5</v>
      </c>
      <c r="H9" s="16" t="s">
        <v>6</v>
      </c>
      <c r="I9" s="16" t="s">
        <v>7</v>
      </c>
      <c r="J9" s="16" t="s">
        <v>32</v>
      </c>
      <c r="K9" s="37" t="s">
        <v>33</v>
      </c>
      <c r="L9" s="37" t="s">
        <v>18</v>
      </c>
      <c r="M9" s="17" t="s">
        <v>4</v>
      </c>
      <c r="N9" s="35" t="s">
        <v>5</v>
      </c>
      <c r="O9" s="35" t="s">
        <v>6</v>
      </c>
      <c r="P9" s="35" t="s">
        <v>7</v>
      </c>
      <c r="Q9" s="35" t="s">
        <v>32</v>
      </c>
      <c r="R9" s="35" t="s">
        <v>33</v>
      </c>
      <c r="S9" s="75"/>
    </row>
    <row r="10" spans="1:19" s="22" customFormat="1" x14ac:dyDescent="0.25">
      <c r="A10" s="18">
        <v>1</v>
      </c>
      <c r="B10" s="18">
        <v>2</v>
      </c>
      <c r="C10" s="18"/>
      <c r="D10" s="19">
        <v>3</v>
      </c>
      <c r="E10" s="20">
        <v>4</v>
      </c>
      <c r="F10" s="20">
        <v>5</v>
      </c>
      <c r="G10" s="20">
        <v>6</v>
      </c>
      <c r="H10" s="20">
        <v>7</v>
      </c>
      <c r="I10" s="20">
        <v>8</v>
      </c>
      <c r="J10" s="20">
        <v>9</v>
      </c>
      <c r="K10" s="20">
        <v>10</v>
      </c>
      <c r="L10" s="20"/>
      <c r="M10" s="21">
        <v>11</v>
      </c>
      <c r="N10" s="38">
        <v>12</v>
      </c>
      <c r="O10" s="38">
        <v>13</v>
      </c>
      <c r="P10" s="38">
        <v>14</v>
      </c>
      <c r="Q10" s="38">
        <v>15</v>
      </c>
      <c r="R10" s="38">
        <v>16</v>
      </c>
      <c r="S10" s="38">
        <v>17</v>
      </c>
    </row>
    <row r="11" spans="1:19" s="23" customFormat="1" ht="96.75" customHeight="1" x14ac:dyDescent="0.25">
      <c r="A11" s="106" t="s">
        <v>22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8"/>
    </row>
    <row r="12" spans="1:19" s="23" customFormat="1" ht="58.5" customHeight="1" x14ac:dyDescent="0.25">
      <c r="A12" s="19" t="s">
        <v>21</v>
      </c>
      <c r="B12" s="106" t="s">
        <v>27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8"/>
    </row>
    <row r="13" spans="1:19" s="23" customFormat="1" ht="63" customHeight="1" x14ac:dyDescent="0.25">
      <c r="A13" s="81" t="s">
        <v>1</v>
      </c>
      <c r="B13" s="96" t="s">
        <v>26</v>
      </c>
      <c r="C13" s="81" t="s">
        <v>35</v>
      </c>
      <c r="D13" s="43" t="s">
        <v>16</v>
      </c>
      <c r="E13" s="25">
        <f>SUM(E14:E15)</f>
        <v>27426.210000000006</v>
      </c>
      <c r="F13" s="25">
        <f>SUM(F14:F15)</f>
        <v>10273.450000000001</v>
      </c>
      <c r="G13" s="25">
        <f>SUM(G14:G15)</f>
        <v>4539.12</v>
      </c>
      <c r="H13" s="25">
        <f>SUM(H14:H15)</f>
        <v>3105.61</v>
      </c>
      <c r="I13" s="25">
        <f t="shared" ref="I13:J13" si="0">SUM(I14:I15)</f>
        <v>3351.01</v>
      </c>
      <c r="J13" s="25">
        <f t="shared" si="0"/>
        <v>3256.01</v>
      </c>
      <c r="K13" s="25">
        <f t="shared" ref="K13" si="1">SUM(K14:K15)</f>
        <v>2901.01</v>
      </c>
      <c r="L13" s="82" t="s">
        <v>37</v>
      </c>
      <c r="M13" s="97">
        <v>60</v>
      </c>
      <c r="N13" s="73">
        <v>70</v>
      </c>
      <c r="O13" s="73">
        <v>90</v>
      </c>
      <c r="P13" s="73">
        <v>95</v>
      </c>
      <c r="Q13" s="73">
        <v>97</v>
      </c>
      <c r="R13" s="97">
        <v>100</v>
      </c>
      <c r="S13" s="73" t="s">
        <v>38</v>
      </c>
    </row>
    <row r="14" spans="1:19" s="23" customFormat="1" ht="111.75" customHeight="1" x14ac:dyDescent="0.25">
      <c r="A14" s="81"/>
      <c r="B14" s="96"/>
      <c r="C14" s="81"/>
      <c r="D14" s="44" t="s">
        <v>14</v>
      </c>
      <c r="E14" s="37">
        <f>SUM(F14:K14)</f>
        <v>2166.9200000000005</v>
      </c>
      <c r="F14" s="45">
        <v>2114.4</v>
      </c>
      <c r="G14" s="45">
        <v>11.4</v>
      </c>
      <c r="H14" s="45">
        <v>13.04</v>
      </c>
      <c r="I14" s="45">
        <v>9.36</v>
      </c>
      <c r="J14" s="45">
        <v>9.36</v>
      </c>
      <c r="K14" s="45">
        <v>9.36</v>
      </c>
      <c r="L14" s="115"/>
      <c r="M14" s="97"/>
      <c r="N14" s="74"/>
      <c r="O14" s="74"/>
      <c r="P14" s="74"/>
      <c r="Q14" s="74"/>
      <c r="R14" s="97"/>
      <c r="S14" s="74"/>
    </row>
    <row r="15" spans="1:19" s="23" customFormat="1" ht="139.5" customHeight="1" x14ac:dyDescent="0.25">
      <c r="A15" s="81"/>
      <c r="B15" s="96"/>
      <c r="C15" s="81"/>
      <c r="D15" s="44" t="s">
        <v>15</v>
      </c>
      <c r="E15" s="37">
        <f>SUM(F15:K15)</f>
        <v>25259.290000000005</v>
      </c>
      <c r="F15" s="45">
        <v>8159.05</v>
      </c>
      <c r="G15" s="45">
        <v>4527.72</v>
      </c>
      <c r="H15" s="45">
        <v>3092.57</v>
      </c>
      <c r="I15" s="45">
        <v>3341.65</v>
      </c>
      <c r="J15" s="45">
        <v>3246.65</v>
      </c>
      <c r="K15" s="45">
        <v>2891.65</v>
      </c>
      <c r="L15" s="116"/>
      <c r="M15" s="97"/>
      <c r="N15" s="75"/>
      <c r="O15" s="75"/>
      <c r="P15" s="75"/>
      <c r="Q15" s="75"/>
      <c r="R15" s="97"/>
      <c r="S15" s="75"/>
    </row>
    <row r="16" spans="1:19" s="50" customFormat="1" ht="129.75" customHeight="1" x14ac:dyDescent="0.25">
      <c r="A16" s="91" t="s">
        <v>36</v>
      </c>
      <c r="B16" s="91" t="s">
        <v>34</v>
      </c>
      <c r="C16" s="85" t="s">
        <v>35</v>
      </c>
      <c r="D16" s="51" t="s">
        <v>16</v>
      </c>
      <c r="E16" s="52">
        <f t="shared" ref="E16:K16" si="2">SUM(E17:E18)</f>
        <v>15211.590000000002</v>
      </c>
      <c r="F16" s="52">
        <f t="shared" si="2"/>
        <v>6601.53</v>
      </c>
      <c r="G16" s="52">
        <f t="shared" si="2"/>
        <v>2970.02</v>
      </c>
      <c r="H16" s="52">
        <f t="shared" si="2"/>
        <v>1384.45</v>
      </c>
      <c r="I16" s="52">
        <f t="shared" si="2"/>
        <v>1533.53</v>
      </c>
      <c r="J16" s="52">
        <f t="shared" si="2"/>
        <v>1538.53</v>
      </c>
      <c r="K16" s="52">
        <f t="shared" si="2"/>
        <v>1183.53</v>
      </c>
      <c r="L16" s="86" t="s">
        <v>50</v>
      </c>
      <c r="M16" s="89">
        <v>60</v>
      </c>
      <c r="N16" s="55">
        <v>70</v>
      </c>
      <c r="O16" s="55">
        <v>90</v>
      </c>
      <c r="P16" s="55">
        <v>95</v>
      </c>
      <c r="Q16" s="55">
        <v>97</v>
      </c>
      <c r="R16" s="89">
        <v>100</v>
      </c>
      <c r="S16" s="55" t="s">
        <v>38</v>
      </c>
    </row>
    <row r="17" spans="1:19" s="50" customFormat="1" ht="102.75" customHeight="1" x14ac:dyDescent="0.25">
      <c r="A17" s="92"/>
      <c r="B17" s="92"/>
      <c r="C17" s="85"/>
      <c r="D17" s="51" t="s">
        <v>14</v>
      </c>
      <c r="E17" s="53">
        <f>SUM(F17:K17)</f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87"/>
      <c r="M17" s="89"/>
      <c r="N17" s="56"/>
      <c r="O17" s="56"/>
      <c r="P17" s="56"/>
      <c r="Q17" s="56"/>
      <c r="R17" s="89"/>
      <c r="S17" s="56"/>
    </row>
    <row r="18" spans="1:19" s="50" customFormat="1" ht="124.5" customHeight="1" x14ac:dyDescent="0.25">
      <c r="A18" s="92"/>
      <c r="B18" s="92"/>
      <c r="C18" s="85"/>
      <c r="D18" s="51" t="s">
        <v>15</v>
      </c>
      <c r="E18" s="53">
        <f>SUM(F18:K18)</f>
        <v>15211.590000000002</v>
      </c>
      <c r="F18" s="53">
        <v>6601.53</v>
      </c>
      <c r="G18" s="53">
        <v>2970.02</v>
      </c>
      <c r="H18" s="53">
        <v>1384.45</v>
      </c>
      <c r="I18" s="53">
        <v>1533.53</v>
      </c>
      <c r="J18" s="53">
        <v>1538.53</v>
      </c>
      <c r="K18" s="53">
        <v>1183.53</v>
      </c>
      <c r="L18" s="88"/>
      <c r="M18" s="89"/>
      <c r="N18" s="57"/>
      <c r="O18" s="57"/>
      <c r="P18" s="57"/>
      <c r="Q18" s="57"/>
      <c r="R18" s="89"/>
      <c r="S18" s="57"/>
    </row>
    <row r="19" spans="1:19" s="23" customFormat="1" ht="65.25" customHeight="1" x14ac:dyDescent="0.25">
      <c r="A19" s="92"/>
      <c r="B19" s="92"/>
      <c r="C19" s="76" t="s">
        <v>35</v>
      </c>
      <c r="D19" s="41" t="s">
        <v>16</v>
      </c>
      <c r="E19" s="25">
        <f t="shared" ref="E19:K19" si="3">SUM(E20:E21)</f>
        <v>10497.189999999999</v>
      </c>
      <c r="F19" s="25">
        <f t="shared" si="3"/>
        <v>3915.17</v>
      </c>
      <c r="G19" s="25">
        <f t="shared" si="3"/>
        <v>2364.89</v>
      </c>
      <c r="H19" s="25">
        <f t="shared" si="3"/>
        <v>1042.1300000000001</v>
      </c>
      <c r="I19" s="25">
        <f>SUM(I20:I21)</f>
        <v>1233</v>
      </c>
      <c r="J19" s="25">
        <f t="shared" si="3"/>
        <v>1148.5</v>
      </c>
      <c r="K19" s="25">
        <f t="shared" si="3"/>
        <v>793.5</v>
      </c>
      <c r="L19" s="77" t="s">
        <v>53</v>
      </c>
      <c r="M19" s="72">
        <v>60</v>
      </c>
      <c r="N19" s="69">
        <v>70</v>
      </c>
      <c r="O19" s="69">
        <v>90</v>
      </c>
      <c r="P19" s="69">
        <v>95</v>
      </c>
      <c r="Q19" s="69">
        <v>100</v>
      </c>
      <c r="R19" s="72">
        <v>100</v>
      </c>
      <c r="S19" s="73" t="s">
        <v>39</v>
      </c>
    </row>
    <row r="20" spans="1:19" s="23" customFormat="1" ht="57" customHeight="1" x14ac:dyDescent="0.25">
      <c r="A20" s="92"/>
      <c r="B20" s="92"/>
      <c r="C20" s="76"/>
      <c r="D20" s="36" t="s">
        <v>14</v>
      </c>
      <c r="E20" s="40">
        <f>SUM(F20:K20)</f>
        <v>0</v>
      </c>
      <c r="F20" s="39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78"/>
      <c r="M20" s="72"/>
      <c r="N20" s="70"/>
      <c r="O20" s="70"/>
      <c r="P20" s="70"/>
      <c r="Q20" s="70"/>
      <c r="R20" s="72"/>
      <c r="S20" s="74"/>
    </row>
    <row r="21" spans="1:19" s="23" customFormat="1" ht="52.5" customHeight="1" x14ac:dyDescent="0.25">
      <c r="A21" s="92"/>
      <c r="B21" s="92"/>
      <c r="C21" s="76"/>
      <c r="D21" s="36" t="s">
        <v>15</v>
      </c>
      <c r="E21" s="40">
        <f>SUM(F21:K21)</f>
        <v>10497.189999999999</v>
      </c>
      <c r="F21" s="42">
        <v>3915.17</v>
      </c>
      <c r="G21" s="42">
        <v>2364.89</v>
      </c>
      <c r="H21" s="42">
        <v>1042.1300000000001</v>
      </c>
      <c r="I21" s="42">
        <v>1233</v>
      </c>
      <c r="J21" s="42">
        <v>1148.5</v>
      </c>
      <c r="K21" s="42">
        <v>793.5</v>
      </c>
      <c r="L21" s="79"/>
      <c r="M21" s="72"/>
      <c r="N21" s="71"/>
      <c r="O21" s="71"/>
      <c r="P21" s="71"/>
      <c r="Q21" s="71"/>
      <c r="R21" s="72"/>
      <c r="S21" s="75"/>
    </row>
    <row r="22" spans="1:19" s="23" customFormat="1" ht="58.5" customHeight="1" x14ac:dyDescent="0.25">
      <c r="A22" s="92"/>
      <c r="B22" s="92"/>
      <c r="C22" s="76" t="s">
        <v>35</v>
      </c>
      <c r="D22" s="41" t="s">
        <v>16</v>
      </c>
      <c r="E22" s="25">
        <f t="shared" ref="E22:K22" si="4">SUM(E23:E24)</f>
        <v>1429.1</v>
      </c>
      <c r="F22" s="25">
        <f t="shared" si="4"/>
        <v>293.39999999999998</v>
      </c>
      <c r="G22" s="25">
        <f t="shared" si="4"/>
        <v>313.39999999999998</v>
      </c>
      <c r="H22" s="25">
        <f t="shared" si="4"/>
        <v>199.3</v>
      </c>
      <c r="I22" s="25">
        <f t="shared" si="4"/>
        <v>311.5</v>
      </c>
      <c r="J22" s="25">
        <f t="shared" si="4"/>
        <v>311.5</v>
      </c>
      <c r="K22" s="25">
        <f t="shared" si="4"/>
        <v>311.5</v>
      </c>
      <c r="L22" s="77" t="s">
        <v>54</v>
      </c>
      <c r="M22" s="72">
        <v>60</v>
      </c>
      <c r="N22" s="69">
        <v>70</v>
      </c>
      <c r="O22" s="69">
        <v>90</v>
      </c>
      <c r="P22" s="69">
        <v>95</v>
      </c>
      <c r="Q22" s="69">
        <v>100</v>
      </c>
      <c r="R22" s="72">
        <v>100</v>
      </c>
      <c r="S22" s="73" t="s">
        <v>40</v>
      </c>
    </row>
    <row r="23" spans="1:19" s="23" customFormat="1" ht="62.25" customHeight="1" x14ac:dyDescent="0.25">
      <c r="A23" s="92"/>
      <c r="B23" s="92"/>
      <c r="C23" s="76"/>
      <c r="D23" s="36" t="s">
        <v>14</v>
      </c>
      <c r="E23" s="40">
        <f t="shared" ref="E23:E24" si="5">SUM(F23:J23)</f>
        <v>0</v>
      </c>
      <c r="F23" s="39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78"/>
      <c r="M23" s="72"/>
      <c r="N23" s="70"/>
      <c r="O23" s="70"/>
      <c r="P23" s="70"/>
      <c r="Q23" s="70"/>
      <c r="R23" s="72"/>
      <c r="S23" s="74"/>
    </row>
    <row r="24" spans="1:19" s="23" customFormat="1" ht="49.5" customHeight="1" x14ac:dyDescent="0.25">
      <c r="A24" s="92"/>
      <c r="B24" s="92"/>
      <c r="C24" s="76"/>
      <c r="D24" s="36" t="s">
        <v>15</v>
      </c>
      <c r="E24" s="40">
        <f t="shared" si="5"/>
        <v>1429.1</v>
      </c>
      <c r="F24" s="39">
        <v>293.39999999999998</v>
      </c>
      <c r="G24" s="39">
        <v>313.39999999999998</v>
      </c>
      <c r="H24" s="39">
        <v>199.3</v>
      </c>
      <c r="I24" s="42">
        <v>311.5</v>
      </c>
      <c r="J24" s="42">
        <v>311.5</v>
      </c>
      <c r="K24" s="39">
        <v>311.5</v>
      </c>
      <c r="L24" s="79"/>
      <c r="M24" s="72"/>
      <c r="N24" s="71"/>
      <c r="O24" s="71"/>
      <c r="P24" s="71"/>
      <c r="Q24" s="71"/>
      <c r="R24" s="72"/>
      <c r="S24" s="75"/>
    </row>
    <row r="25" spans="1:19" s="23" customFormat="1" ht="45" customHeight="1" x14ac:dyDescent="0.25">
      <c r="A25" s="92"/>
      <c r="B25" s="92"/>
      <c r="C25" s="76" t="s">
        <v>35</v>
      </c>
      <c r="D25" s="41" t="s">
        <v>16</v>
      </c>
      <c r="E25" s="25">
        <f t="shared" ref="E25:K25" si="6">SUM(E26:E27)</f>
        <v>747.52</v>
      </c>
      <c r="F25" s="25">
        <f t="shared" si="6"/>
        <v>286.2</v>
      </c>
      <c r="G25" s="25">
        <f t="shared" si="6"/>
        <v>100.6</v>
      </c>
      <c r="H25" s="25">
        <f t="shared" si="6"/>
        <v>131.44</v>
      </c>
      <c r="I25" s="25">
        <f t="shared" si="6"/>
        <v>114.64</v>
      </c>
      <c r="J25" s="25">
        <f t="shared" si="6"/>
        <v>114.64</v>
      </c>
      <c r="K25" s="25">
        <f t="shared" si="6"/>
        <v>114.64</v>
      </c>
      <c r="L25" s="77" t="s">
        <v>55</v>
      </c>
      <c r="M25" s="72">
        <v>60</v>
      </c>
      <c r="N25" s="69">
        <v>70</v>
      </c>
      <c r="O25" s="69">
        <v>90</v>
      </c>
      <c r="P25" s="69">
        <v>95</v>
      </c>
      <c r="Q25" s="69">
        <v>100</v>
      </c>
      <c r="R25" s="72">
        <v>100</v>
      </c>
      <c r="S25" s="73" t="s">
        <v>41</v>
      </c>
    </row>
    <row r="26" spans="1:19" s="23" customFormat="1" ht="36" customHeight="1" x14ac:dyDescent="0.25">
      <c r="A26" s="92"/>
      <c r="B26" s="92"/>
      <c r="C26" s="76"/>
      <c r="D26" s="36" t="s">
        <v>14</v>
      </c>
      <c r="E26" s="40">
        <f t="shared" ref="E26:E27" si="7">SUM(F26:J26)</f>
        <v>0</v>
      </c>
      <c r="F26" s="39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78"/>
      <c r="M26" s="72"/>
      <c r="N26" s="70"/>
      <c r="O26" s="70"/>
      <c r="P26" s="70"/>
      <c r="Q26" s="70"/>
      <c r="R26" s="72"/>
      <c r="S26" s="74"/>
    </row>
    <row r="27" spans="1:19" s="23" customFormat="1" ht="51.75" customHeight="1" x14ac:dyDescent="0.25">
      <c r="A27" s="93"/>
      <c r="B27" s="93"/>
      <c r="C27" s="76"/>
      <c r="D27" s="36" t="s">
        <v>15</v>
      </c>
      <c r="E27" s="40">
        <f t="shared" si="7"/>
        <v>747.52</v>
      </c>
      <c r="F27" s="39">
        <v>286.2</v>
      </c>
      <c r="G27" s="39">
        <v>100.6</v>
      </c>
      <c r="H27" s="39">
        <v>131.44</v>
      </c>
      <c r="I27" s="42">
        <v>114.64</v>
      </c>
      <c r="J27" s="42">
        <v>114.64</v>
      </c>
      <c r="K27" s="39">
        <v>114.64</v>
      </c>
      <c r="L27" s="79"/>
      <c r="M27" s="72"/>
      <c r="N27" s="71"/>
      <c r="O27" s="71"/>
      <c r="P27" s="71"/>
      <c r="Q27" s="71"/>
      <c r="R27" s="72"/>
      <c r="S27" s="75"/>
    </row>
    <row r="28" spans="1:19" s="50" customFormat="1" ht="63" customHeight="1" x14ac:dyDescent="0.25">
      <c r="A28" s="66" t="s">
        <v>45</v>
      </c>
      <c r="B28" s="66" t="s">
        <v>46</v>
      </c>
      <c r="C28" s="58" t="s">
        <v>35</v>
      </c>
      <c r="D28" s="48" t="s">
        <v>16</v>
      </c>
      <c r="E28" s="49">
        <f>SUM(E29:E30)</f>
        <v>9948.7199999999975</v>
      </c>
      <c r="F28" s="49">
        <f t="shared" ref="F28:K28" si="8">SUM(F29:F30)</f>
        <v>1558.12</v>
      </c>
      <c r="G28" s="49">
        <f t="shared" si="8"/>
        <v>1558.12</v>
      </c>
      <c r="H28" s="49">
        <f t="shared" si="8"/>
        <v>1708.12</v>
      </c>
      <c r="I28" s="49">
        <f t="shared" si="8"/>
        <v>1708.12</v>
      </c>
      <c r="J28" s="49">
        <f t="shared" si="8"/>
        <v>1708.12</v>
      </c>
      <c r="K28" s="49">
        <f t="shared" si="8"/>
        <v>1708.12</v>
      </c>
      <c r="L28" s="59" t="s">
        <v>52</v>
      </c>
      <c r="M28" s="62">
        <v>60</v>
      </c>
      <c r="N28" s="63">
        <v>70</v>
      </c>
      <c r="O28" s="63">
        <v>90</v>
      </c>
      <c r="P28" s="63">
        <v>95</v>
      </c>
      <c r="Q28" s="63">
        <v>100</v>
      </c>
      <c r="R28" s="62">
        <v>100</v>
      </c>
      <c r="S28" s="55" t="s">
        <v>38</v>
      </c>
    </row>
    <row r="29" spans="1:19" s="50" customFormat="1" ht="56.25" customHeight="1" x14ac:dyDescent="0.25">
      <c r="A29" s="67"/>
      <c r="B29" s="67"/>
      <c r="C29" s="58"/>
      <c r="D29" s="48" t="s">
        <v>14</v>
      </c>
      <c r="E29" s="45">
        <f>SUM(F29:J29)</f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60"/>
      <c r="M29" s="62"/>
      <c r="N29" s="64"/>
      <c r="O29" s="64"/>
      <c r="P29" s="64"/>
      <c r="Q29" s="64"/>
      <c r="R29" s="62"/>
      <c r="S29" s="56"/>
    </row>
    <row r="30" spans="1:19" s="50" customFormat="1" ht="125.25" customHeight="1" x14ac:dyDescent="0.25">
      <c r="A30" s="67"/>
      <c r="B30" s="67"/>
      <c r="C30" s="58"/>
      <c r="D30" s="48" t="s">
        <v>15</v>
      </c>
      <c r="E30" s="45">
        <f>SUM(F30:K30)</f>
        <v>9948.7199999999975</v>
      </c>
      <c r="F30" s="45">
        <v>1558.12</v>
      </c>
      <c r="G30" s="45">
        <v>1558.12</v>
      </c>
      <c r="H30" s="45">
        <v>1708.12</v>
      </c>
      <c r="I30" s="45">
        <v>1708.12</v>
      </c>
      <c r="J30" s="45">
        <v>1708.12</v>
      </c>
      <c r="K30" s="45">
        <v>1708.12</v>
      </c>
      <c r="L30" s="61"/>
      <c r="M30" s="62"/>
      <c r="N30" s="65"/>
      <c r="O30" s="65"/>
      <c r="P30" s="65"/>
      <c r="Q30" s="65"/>
      <c r="R30" s="62"/>
      <c r="S30" s="57"/>
    </row>
    <row r="31" spans="1:19" s="23" customFormat="1" ht="53.25" customHeight="1" x14ac:dyDescent="0.25">
      <c r="A31" s="67"/>
      <c r="B31" s="67"/>
      <c r="C31" s="76" t="s">
        <v>35</v>
      </c>
      <c r="D31" s="41" t="s">
        <v>16</v>
      </c>
      <c r="E31" s="25">
        <f t="shared" ref="E31:K31" si="9">SUM(E32:E33)</f>
        <v>2931.6</v>
      </c>
      <c r="F31" s="25">
        <f t="shared" si="9"/>
        <v>1530.18</v>
      </c>
      <c r="G31" s="25">
        <f t="shared" si="9"/>
        <v>307.42</v>
      </c>
      <c r="H31" s="25">
        <f t="shared" si="9"/>
        <v>371.6</v>
      </c>
      <c r="I31" s="25">
        <f t="shared" si="9"/>
        <v>361.2</v>
      </c>
      <c r="J31" s="25">
        <f t="shared" si="9"/>
        <v>361.2</v>
      </c>
      <c r="K31" s="25">
        <f t="shared" si="9"/>
        <v>361.2</v>
      </c>
      <c r="L31" s="77" t="s">
        <v>51</v>
      </c>
      <c r="M31" s="72">
        <v>60</v>
      </c>
      <c r="N31" s="69">
        <v>70</v>
      </c>
      <c r="O31" s="69">
        <v>90</v>
      </c>
      <c r="P31" s="69">
        <v>95</v>
      </c>
      <c r="Q31" s="69">
        <v>100</v>
      </c>
      <c r="R31" s="72">
        <v>100</v>
      </c>
      <c r="S31" s="73" t="s">
        <v>39</v>
      </c>
    </row>
    <row r="32" spans="1:19" s="23" customFormat="1" ht="44.25" customHeight="1" x14ac:dyDescent="0.25">
      <c r="A32" s="67"/>
      <c r="B32" s="67"/>
      <c r="C32" s="76"/>
      <c r="D32" s="36" t="s">
        <v>14</v>
      </c>
      <c r="E32" s="40">
        <f>SUM(F32:J32)</f>
        <v>0</v>
      </c>
      <c r="F32" s="39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78"/>
      <c r="M32" s="72"/>
      <c r="N32" s="70"/>
      <c r="O32" s="70"/>
      <c r="P32" s="70"/>
      <c r="Q32" s="70"/>
      <c r="R32" s="72"/>
      <c r="S32" s="74"/>
    </row>
    <row r="33" spans="1:19" s="23" customFormat="1" ht="62.25" customHeight="1" x14ac:dyDescent="0.25">
      <c r="A33" s="67"/>
      <c r="B33" s="67"/>
      <c r="C33" s="76"/>
      <c r="D33" s="36" t="s">
        <v>15</v>
      </c>
      <c r="E33" s="40">
        <f>SUM(F33:J33)</f>
        <v>2931.6</v>
      </c>
      <c r="F33" s="39">
        <v>1530.18</v>
      </c>
      <c r="G33" s="39">
        <v>307.42</v>
      </c>
      <c r="H33" s="39">
        <v>371.6</v>
      </c>
      <c r="I33" s="39">
        <v>361.2</v>
      </c>
      <c r="J33" s="42">
        <v>361.2</v>
      </c>
      <c r="K33" s="42">
        <v>361.2</v>
      </c>
      <c r="L33" s="79"/>
      <c r="M33" s="72"/>
      <c r="N33" s="71"/>
      <c r="O33" s="71"/>
      <c r="P33" s="71"/>
      <c r="Q33" s="71"/>
      <c r="R33" s="72"/>
      <c r="S33" s="75"/>
    </row>
    <row r="34" spans="1:19" s="23" customFormat="1" ht="56.25" customHeight="1" x14ac:dyDescent="0.25">
      <c r="A34" s="67"/>
      <c r="B34" s="67"/>
      <c r="C34" s="76" t="s">
        <v>35</v>
      </c>
      <c r="D34" s="41" t="s">
        <v>16</v>
      </c>
      <c r="E34" s="25">
        <f t="shared" ref="E34:K34" si="10">SUM(E35:E36)</f>
        <v>204.3</v>
      </c>
      <c r="F34" s="25">
        <f t="shared" si="10"/>
        <v>40.1</v>
      </c>
      <c r="G34" s="25">
        <f t="shared" si="10"/>
        <v>40.1</v>
      </c>
      <c r="H34" s="25">
        <f t="shared" si="10"/>
        <v>40.1</v>
      </c>
      <c r="I34" s="25">
        <f t="shared" si="10"/>
        <v>42</v>
      </c>
      <c r="J34" s="25">
        <f t="shared" si="10"/>
        <v>42</v>
      </c>
      <c r="K34" s="25">
        <f t="shared" si="10"/>
        <v>42</v>
      </c>
      <c r="L34" s="77" t="s">
        <v>56</v>
      </c>
      <c r="M34" s="72">
        <v>60</v>
      </c>
      <c r="N34" s="69">
        <v>70</v>
      </c>
      <c r="O34" s="69">
        <v>90</v>
      </c>
      <c r="P34" s="69">
        <v>95</v>
      </c>
      <c r="Q34" s="69">
        <v>100</v>
      </c>
      <c r="R34" s="72">
        <v>100</v>
      </c>
      <c r="S34" s="73" t="s">
        <v>40</v>
      </c>
    </row>
    <row r="35" spans="1:19" s="23" customFormat="1" ht="66.75" customHeight="1" x14ac:dyDescent="0.25">
      <c r="A35" s="67"/>
      <c r="B35" s="67"/>
      <c r="C35" s="76"/>
      <c r="D35" s="36" t="s">
        <v>14</v>
      </c>
      <c r="E35" s="40">
        <f>SUM(F35:J35)</f>
        <v>0</v>
      </c>
      <c r="F35" s="39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78"/>
      <c r="M35" s="72"/>
      <c r="N35" s="70"/>
      <c r="O35" s="70"/>
      <c r="P35" s="70"/>
      <c r="Q35" s="70"/>
      <c r="R35" s="72"/>
      <c r="S35" s="74"/>
    </row>
    <row r="36" spans="1:19" s="23" customFormat="1" ht="68.25" customHeight="1" x14ac:dyDescent="0.25">
      <c r="A36" s="67"/>
      <c r="B36" s="67"/>
      <c r="C36" s="76"/>
      <c r="D36" s="36" t="s">
        <v>15</v>
      </c>
      <c r="E36" s="40">
        <f>SUM(F36:J36)</f>
        <v>204.3</v>
      </c>
      <c r="F36" s="39">
        <v>40.1</v>
      </c>
      <c r="G36" s="42">
        <v>40.1</v>
      </c>
      <c r="H36" s="42">
        <v>40.1</v>
      </c>
      <c r="I36" s="39">
        <v>42</v>
      </c>
      <c r="J36" s="42">
        <v>42</v>
      </c>
      <c r="K36" s="42">
        <v>42</v>
      </c>
      <c r="L36" s="79"/>
      <c r="M36" s="72"/>
      <c r="N36" s="71"/>
      <c r="O36" s="71"/>
      <c r="P36" s="71"/>
      <c r="Q36" s="71"/>
      <c r="R36" s="72"/>
      <c r="S36" s="75"/>
    </row>
    <row r="37" spans="1:19" s="23" customFormat="1" ht="36.75" customHeight="1" x14ac:dyDescent="0.25">
      <c r="A37" s="67"/>
      <c r="B37" s="67"/>
      <c r="C37" s="76" t="s">
        <v>35</v>
      </c>
      <c r="D37" s="41" t="s">
        <v>16</v>
      </c>
      <c r="E37" s="25">
        <f t="shared" ref="E37:K37" si="11">SUM(E38:E39)</f>
        <v>230.48000000000002</v>
      </c>
      <c r="F37" s="25">
        <f t="shared" si="11"/>
        <v>73.400000000000006</v>
      </c>
      <c r="G37" s="25">
        <f t="shared" si="11"/>
        <v>62.4</v>
      </c>
      <c r="H37" s="25">
        <f t="shared" si="11"/>
        <v>31.56</v>
      </c>
      <c r="I37" s="25">
        <f t="shared" si="11"/>
        <v>31.56</v>
      </c>
      <c r="J37" s="25">
        <f t="shared" si="11"/>
        <v>31.56</v>
      </c>
      <c r="K37" s="25">
        <f t="shared" si="11"/>
        <v>31.56</v>
      </c>
      <c r="L37" s="77" t="s">
        <v>57</v>
      </c>
      <c r="M37" s="72">
        <v>60</v>
      </c>
      <c r="N37" s="69">
        <v>70</v>
      </c>
      <c r="O37" s="69">
        <v>90</v>
      </c>
      <c r="P37" s="69">
        <v>95</v>
      </c>
      <c r="Q37" s="69">
        <v>100</v>
      </c>
      <c r="R37" s="72">
        <v>100</v>
      </c>
      <c r="S37" s="73" t="s">
        <v>41</v>
      </c>
    </row>
    <row r="38" spans="1:19" s="23" customFormat="1" ht="52.5" customHeight="1" x14ac:dyDescent="0.25">
      <c r="A38" s="67"/>
      <c r="B38" s="67"/>
      <c r="C38" s="76"/>
      <c r="D38" s="36" t="s">
        <v>14</v>
      </c>
      <c r="E38" s="40">
        <f>SUM(F38:J38)</f>
        <v>0</v>
      </c>
      <c r="F38" s="39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78"/>
      <c r="M38" s="72"/>
      <c r="N38" s="70"/>
      <c r="O38" s="70"/>
      <c r="P38" s="70"/>
      <c r="Q38" s="70"/>
      <c r="R38" s="72"/>
      <c r="S38" s="74"/>
    </row>
    <row r="39" spans="1:19" s="23" customFormat="1" ht="58.5" customHeight="1" x14ac:dyDescent="0.25">
      <c r="A39" s="67"/>
      <c r="B39" s="67"/>
      <c r="C39" s="76"/>
      <c r="D39" s="36" t="s">
        <v>15</v>
      </c>
      <c r="E39" s="40">
        <f>SUM(F39:J39)</f>
        <v>230.48000000000002</v>
      </c>
      <c r="F39" s="39">
        <v>73.400000000000006</v>
      </c>
      <c r="G39" s="39">
        <v>62.4</v>
      </c>
      <c r="H39" s="39">
        <v>31.56</v>
      </c>
      <c r="I39" s="42">
        <v>31.56</v>
      </c>
      <c r="J39" s="42">
        <v>31.56</v>
      </c>
      <c r="K39" s="42">
        <v>31.56</v>
      </c>
      <c r="L39" s="79"/>
      <c r="M39" s="72"/>
      <c r="N39" s="71"/>
      <c r="O39" s="71"/>
      <c r="P39" s="71"/>
      <c r="Q39" s="71"/>
      <c r="R39" s="72"/>
      <c r="S39" s="75"/>
    </row>
    <row r="40" spans="1:19" s="23" customFormat="1" ht="45.75" customHeight="1" x14ac:dyDescent="0.25">
      <c r="A40" s="67"/>
      <c r="B40" s="67"/>
      <c r="C40" s="76" t="s">
        <v>35</v>
      </c>
      <c r="D40" s="41" t="s">
        <v>16</v>
      </c>
      <c r="E40" s="25">
        <f t="shared" ref="E40:K40" si="12">SUM(E41:E42)</f>
        <v>4927.68</v>
      </c>
      <c r="F40" s="25">
        <f t="shared" si="12"/>
        <v>0</v>
      </c>
      <c r="G40" s="25">
        <f t="shared" si="12"/>
        <v>1231.92</v>
      </c>
      <c r="H40" s="25">
        <f t="shared" si="12"/>
        <v>1231.92</v>
      </c>
      <c r="I40" s="25">
        <f t="shared" si="12"/>
        <v>1231.92</v>
      </c>
      <c r="J40" s="25">
        <f t="shared" si="12"/>
        <v>1231.92</v>
      </c>
      <c r="K40" s="25">
        <f t="shared" si="12"/>
        <v>1231.92</v>
      </c>
      <c r="L40" s="77" t="s">
        <v>58</v>
      </c>
      <c r="M40" s="72">
        <v>60</v>
      </c>
      <c r="N40" s="69">
        <v>70</v>
      </c>
      <c r="O40" s="69">
        <v>90</v>
      </c>
      <c r="P40" s="69">
        <v>95</v>
      </c>
      <c r="Q40" s="69">
        <v>100</v>
      </c>
      <c r="R40" s="72">
        <v>100</v>
      </c>
      <c r="S40" s="73" t="s">
        <v>42</v>
      </c>
    </row>
    <row r="41" spans="1:19" s="23" customFormat="1" ht="35.25" customHeight="1" x14ac:dyDescent="0.25">
      <c r="A41" s="67"/>
      <c r="B41" s="67"/>
      <c r="C41" s="76"/>
      <c r="D41" s="36" t="s">
        <v>14</v>
      </c>
      <c r="E41" s="40">
        <f>SUM(F41:J41)</f>
        <v>0</v>
      </c>
      <c r="F41" s="39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78"/>
      <c r="M41" s="72"/>
      <c r="N41" s="70"/>
      <c r="O41" s="70"/>
      <c r="P41" s="70"/>
      <c r="Q41" s="70"/>
      <c r="R41" s="72"/>
      <c r="S41" s="74"/>
    </row>
    <row r="42" spans="1:19" s="23" customFormat="1" ht="36.75" customHeight="1" x14ac:dyDescent="0.25">
      <c r="A42" s="68"/>
      <c r="B42" s="68"/>
      <c r="C42" s="76"/>
      <c r="D42" s="36" t="s">
        <v>15</v>
      </c>
      <c r="E42" s="40">
        <f>SUM(F42:J42)</f>
        <v>4927.68</v>
      </c>
      <c r="F42" s="39">
        <v>0</v>
      </c>
      <c r="G42" s="42">
        <v>1231.92</v>
      </c>
      <c r="H42" s="42">
        <v>1231.92</v>
      </c>
      <c r="I42" s="42">
        <v>1231.92</v>
      </c>
      <c r="J42" s="42">
        <v>1231.92</v>
      </c>
      <c r="K42" s="39">
        <v>1231.92</v>
      </c>
      <c r="L42" s="79"/>
      <c r="M42" s="72"/>
      <c r="N42" s="71"/>
      <c r="O42" s="71"/>
      <c r="P42" s="71"/>
      <c r="Q42" s="71"/>
      <c r="R42" s="72"/>
      <c r="S42" s="75"/>
    </row>
    <row r="43" spans="1:19" s="23" customFormat="1" ht="52.5" customHeight="1" x14ac:dyDescent="0.25">
      <c r="A43" s="76" t="s">
        <v>47</v>
      </c>
      <c r="B43" s="80" t="s">
        <v>43</v>
      </c>
      <c r="C43" s="76" t="s">
        <v>35</v>
      </c>
      <c r="D43" s="41" t="s">
        <v>16</v>
      </c>
      <c r="E43" s="25">
        <f t="shared" ref="E43:K43" si="13">SUM(E44:E45)</f>
        <v>82.789999999999992</v>
      </c>
      <c r="F43" s="25">
        <f t="shared" si="13"/>
        <v>12</v>
      </c>
      <c r="G43" s="25">
        <f t="shared" si="13"/>
        <v>12</v>
      </c>
      <c r="H43" s="25">
        <f t="shared" si="13"/>
        <v>14.69</v>
      </c>
      <c r="I43" s="25">
        <f t="shared" si="13"/>
        <v>14.7</v>
      </c>
      <c r="J43" s="25">
        <f t="shared" si="13"/>
        <v>14.7</v>
      </c>
      <c r="K43" s="25">
        <f t="shared" si="13"/>
        <v>14.7</v>
      </c>
      <c r="L43" s="77" t="s">
        <v>59</v>
      </c>
      <c r="M43" s="72">
        <v>60</v>
      </c>
      <c r="N43" s="69">
        <v>70</v>
      </c>
      <c r="O43" s="69">
        <v>90</v>
      </c>
      <c r="P43" s="69">
        <v>95</v>
      </c>
      <c r="Q43" s="69">
        <v>100</v>
      </c>
      <c r="R43" s="72">
        <v>100</v>
      </c>
      <c r="S43" s="73" t="s">
        <v>39</v>
      </c>
    </row>
    <row r="44" spans="1:19" s="23" customFormat="1" ht="48" customHeight="1" x14ac:dyDescent="0.25">
      <c r="A44" s="76"/>
      <c r="B44" s="80"/>
      <c r="C44" s="76"/>
      <c r="D44" s="36" t="s">
        <v>14</v>
      </c>
      <c r="E44" s="40">
        <f>SUM(F44:K44)</f>
        <v>63.92</v>
      </c>
      <c r="F44" s="42">
        <v>11.4</v>
      </c>
      <c r="G44" s="42">
        <v>11.4</v>
      </c>
      <c r="H44" s="42">
        <v>13.04</v>
      </c>
      <c r="I44" s="42">
        <v>9.36</v>
      </c>
      <c r="J44" s="42">
        <v>9.36</v>
      </c>
      <c r="K44" s="42">
        <v>9.36</v>
      </c>
      <c r="L44" s="78"/>
      <c r="M44" s="72"/>
      <c r="N44" s="70"/>
      <c r="O44" s="70"/>
      <c r="P44" s="70"/>
      <c r="Q44" s="70"/>
      <c r="R44" s="72"/>
      <c r="S44" s="74"/>
    </row>
    <row r="45" spans="1:19" s="23" customFormat="1" ht="42.75" customHeight="1" x14ac:dyDescent="0.25">
      <c r="A45" s="76"/>
      <c r="B45" s="80"/>
      <c r="C45" s="76"/>
      <c r="D45" s="36" t="s">
        <v>15</v>
      </c>
      <c r="E45" s="40">
        <f>SUM(F45:K45)</f>
        <v>18.869999999999997</v>
      </c>
      <c r="F45" s="42">
        <v>0.6</v>
      </c>
      <c r="G45" s="42">
        <v>0.6</v>
      </c>
      <c r="H45" s="42">
        <v>1.65</v>
      </c>
      <c r="I45" s="42">
        <v>5.34</v>
      </c>
      <c r="J45" s="42">
        <v>5.34</v>
      </c>
      <c r="K45" s="42">
        <v>5.34</v>
      </c>
      <c r="L45" s="79"/>
      <c r="M45" s="72"/>
      <c r="N45" s="71"/>
      <c r="O45" s="71"/>
      <c r="P45" s="71"/>
      <c r="Q45" s="71"/>
      <c r="R45" s="72"/>
      <c r="S45" s="75"/>
    </row>
    <row r="46" spans="1:19" s="23" customFormat="1" ht="63" customHeight="1" x14ac:dyDescent="0.25">
      <c r="A46" s="76" t="s">
        <v>48</v>
      </c>
      <c r="B46" s="80" t="s">
        <v>44</v>
      </c>
      <c r="C46" s="76" t="s">
        <v>35</v>
      </c>
      <c r="D46" s="41" t="s">
        <v>16</v>
      </c>
      <c r="E46" s="25">
        <f t="shared" ref="E46:K46" si="14">SUM(E47:E48)</f>
        <v>0</v>
      </c>
      <c r="F46" s="25">
        <f t="shared" si="14"/>
        <v>0</v>
      </c>
      <c r="G46" s="25">
        <f t="shared" si="14"/>
        <v>0</v>
      </c>
      <c r="H46" s="25">
        <f t="shared" si="14"/>
        <v>0</v>
      </c>
      <c r="I46" s="25">
        <f t="shared" si="14"/>
        <v>0</v>
      </c>
      <c r="J46" s="25">
        <f t="shared" si="14"/>
        <v>0</v>
      </c>
      <c r="K46" s="25">
        <f t="shared" si="14"/>
        <v>0</v>
      </c>
      <c r="L46" s="77" t="s">
        <v>60</v>
      </c>
      <c r="M46" s="72">
        <v>0</v>
      </c>
      <c r="N46" s="69">
        <v>0</v>
      </c>
      <c r="O46" s="69">
        <v>0</v>
      </c>
      <c r="P46" s="69">
        <v>100</v>
      </c>
      <c r="Q46" s="69">
        <v>100</v>
      </c>
      <c r="R46" s="72">
        <v>100</v>
      </c>
      <c r="S46" s="73" t="s">
        <v>42</v>
      </c>
    </row>
    <row r="47" spans="1:19" s="23" customFormat="1" ht="48" customHeight="1" x14ac:dyDescent="0.25">
      <c r="A47" s="76"/>
      <c r="B47" s="80"/>
      <c r="C47" s="76"/>
      <c r="D47" s="36" t="s">
        <v>14</v>
      </c>
      <c r="E47" s="40">
        <f>SUM(F47:J47)</f>
        <v>0</v>
      </c>
      <c r="F47" s="39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78"/>
      <c r="M47" s="72"/>
      <c r="N47" s="70"/>
      <c r="O47" s="70"/>
      <c r="P47" s="70"/>
      <c r="Q47" s="70"/>
      <c r="R47" s="72"/>
      <c r="S47" s="74"/>
    </row>
    <row r="48" spans="1:19" s="23" customFormat="1" ht="63" customHeight="1" x14ac:dyDescent="0.25">
      <c r="A48" s="76"/>
      <c r="B48" s="80"/>
      <c r="C48" s="76"/>
      <c r="D48" s="36" t="s">
        <v>15</v>
      </c>
      <c r="E48" s="40">
        <f>SUM(F48:J48)</f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79"/>
      <c r="M48" s="72"/>
      <c r="N48" s="71"/>
      <c r="O48" s="71"/>
      <c r="P48" s="71"/>
      <c r="Q48" s="71"/>
      <c r="R48" s="72"/>
      <c r="S48" s="75"/>
    </row>
    <row r="49" spans="1:19" s="26" customFormat="1" ht="33.75" customHeight="1" x14ac:dyDescent="0.25">
      <c r="A49" s="36" t="s">
        <v>9</v>
      </c>
      <c r="B49" s="106" t="s">
        <v>28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8"/>
    </row>
    <row r="50" spans="1:19" s="26" customFormat="1" ht="38.25" customHeight="1" x14ac:dyDescent="0.25">
      <c r="A50" s="76" t="s">
        <v>10</v>
      </c>
      <c r="B50" s="96" t="s">
        <v>31</v>
      </c>
      <c r="C50" s="76" t="s">
        <v>35</v>
      </c>
      <c r="D50" s="47" t="s">
        <v>16</v>
      </c>
      <c r="E50" s="25">
        <f>SUM(E51:E53)</f>
        <v>10814.85</v>
      </c>
      <c r="F50" s="25">
        <v>0</v>
      </c>
      <c r="G50" s="25">
        <v>0</v>
      </c>
      <c r="H50" s="25">
        <f>SUM(H51:H53)</f>
        <v>2695</v>
      </c>
      <c r="I50" s="25">
        <f>SUM(I51:I53)</f>
        <v>2940.7</v>
      </c>
      <c r="J50" s="25">
        <f t="shared" ref="J50" si="15">SUM(J51:J53)</f>
        <v>2384.31</v>
      </c>
      <c r="K50" s="25">
        <f t="shared" ref="K50" si="16">SUM(K51:K53)</f>
        <v>2889.11</v>
      </c>
      <c r="L50" s="82" t="s">
        <v>29</v>
      </c>
      <c r="M50" s="73">
        <v>0</v>
      </c>
      <c r="N50" s="73">
        <v>50</v>
      </c>
      <c r="O50" s="73">
        <v>70</v>
      </c>
      <c r="P50" s="73">
        <v>90</v>
      </c>
      <c r="Q50" s="73">
        <v>100</v>
      </c>
      <c r="R50" s="73">
        <v>100</v>
      </c>
      <c r="S50" s="111" t="s">
        <v>30</v>
      </c>
    </row>
    <row r="51" spans="1:19" s="23" customFormat="1" ht="15.6" customHeight="1" x14ac:dyDescent="0.25">
      <c r="A51" s="76"/>
      <c r="B51" s="96"/>
      <c r="C51" s="76"/>
      <c r="D51" s="119" t="s">
        <v>14</v>
      </c>
      <c r="E51" s="121">
        <f>SUM(F51:J52)</f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83"/>
      <c r="M51" s="74"/>
      <c r="N51" s="74"/>
      <c r="O51" s="74"/>
      <c r="P51" s="74"/>
      <c r="Q51" s="74"/>
      <c r="R51" s="74"/>
      <c r="S51" s="112"/>
    </row>
    <row r="52" spans="1:19" s="23" customFormat="1" ht="22.5" customHeight="1" x14ac:dyDescent="0.25">
      <c r="A52" s="76"/>
      <c r="B52" s="96"/>
      <c r="C52" s="76"/>
      <c r="D52" s="120"/>
      <c r="E52" s="121"/>
      <c r="F52" s="90"/>
      <c r="G52" s="90"/>
      <c r="H52" s="90"/>
      <c r="I52" s="90"/>
      <c r="J52" s="90"/>
      <c r="K52" s="90"/>
      <c r="L52" s="83"/>
      <c r="M52" s="74"/>
      <c r="N52" s="74"/>
      <c r="O52" s="74"/>
      <c r="P52" s="74"/>
      <c r="Q52" s="74"/>
      <c r="R52" s="74"/>
      <c r="S52" s="112"/>
    </row>
    <row r="53" spans="1:19" s="23" customFormat="1" ht="60.75" customHeight="1" x14ac:dyDescent="0.25">
      <c r="A53" s="76"/>
      <c r="B53" s="96"/>
      <c r="C53" s="76"/>
      <c r="D53" s="46" t="s">
        <v>15</v>
      </c>
      <c r="E53" s="37">
        <f>SUM(F53:J53)</f>
        <v>10814.85</v>
      </c>
      <c r="F53" s="45">
        <v>0</v>
      </c>
      <c r="G53" s="45">
        <v>2794.84</v>
      </c>
      <c r="H53" s="25">
        <v>2695</v>
      </c>
      <c r="I53" s="25">
        <v>2940.7</v>
      </c>
      <c r="J53" s="25">
        <v>2384.31</v>
      </c>
      <c r="K53" s="25">
        <v>2889.11</v>
      </c>
      <c r="L53" s="84"/>
      <c r="M53" s="75"/>
      <c r="N53" s="75"/>
      <c r="O53" s="75"/>
      <c r="P53" s="75"/>
      <c r="Q53" s="75"/>
      <c r="R53" s="75"/>
      <c r="S53" s="113"/>
    </row>
    <row r="54" spans="1:19" s="23" customFormat="1" ht="30" customHeight="1" x14ac:dyDescent="0.25">
      <c r="A54" s="109"/>
      <c r="B54" s="117" t="s">
        <v>23</v>
      </c>
      <c r="C54" s="110"/>
      <c r="D54" s="24" t="s">
        <v>20</v>
      </c>
      <c r="E54" s="28">
        <f>SUM(E55:E56)</f>
        <v>41130.17</v>
      </c>
      <c r="F54" s="28">
        <f t="shared" ref="F54:K54" si="17">SUM(F55:F56)</f>
        <v>10273.450000000001</v>
      </c>
      <c r="G54" s="28">
        <f t="shared" si="17"/>
        <v>7333.96</v>
      </c>
      <c r="H54" s="28">
        <f t="shared" si="17"/>
        <v>5800.61</v>
      </c>
      <c r="I54" s="28">
        <f t="shared" si="17"/>
        <v>6291.71</v>
      </c>
      <c r="J54" s="28">
        <f t="shared" si="17"/>
        <v>5640.32</v>
      </c>
      <c r="K54" s="28">
        <f t="shared" si="17"/>
        <v>5790.12</v>
      </c>
      <c r="L54" s="28"/>
      <c r="M54" s="21" t="s">
        <v>24</v>
      </c>
      <c r="N54" s="38" t="s">
        <v>24</v>
      </c>
      <c r="O54" s="38" t="s">
        <v>24</v>
      </c>
      <c r="P54" s="38" t="s">
        <v>24</v>
      </c>
      <c r="Q54" s="38" t="s">
        <v>24</v>
      </c>
      <c r="R54" s="38" t="s">
        <v>24</v>
      </c>
      <c r="S54" s="38" t="s">
        <v>24</v>
      </c>
    </row>
    <row r="55" spans="1:19" s="23" customFormat="1" ht="27.6" customHeight="1" x14ac:dyDescent="0.25">
      <c r="A55" s="109"/>
      <c r="B55" s="118"/>
      <c r="C55" s="110"/>
      <c r="D55" s="24" t="s">
        <v>14</v>
      </c>
      <c r="E55" s="28">
        <f>SUM(F55:K55)</f>
        <v>2166.9200000000005</v>
      </c>
      <c r="F55" s="28">
        <f t="shared" ref="F55:K55" si="18">SUM(F14,F51)</f>
        <v>2114.4</v>
      </c>
      <c r="G55" s="28">
        <f t="shared" si="18"/>
        <v>11.4</v>
      </c>
      <c r="H55" s="28">
        <f t="shared" si="18"/>
        <v>13.04</v>
      </c>
      <c r="I55" s="28">
        <f t="shared" si="18"/>
        <v>9.36</v>
      </c>
      <c r="J55" s="28">
        <f t="shared" si="18"/>
        <v>9.36</v>
      </c>
      <c r="K55" s="28">
        <f t="shared" si="18"/>
        <v>9.36</v>
      </c>
      <c r="L55" s="28"/>
      <c r="M55" s="21" t="s">
        <v>24</v>
      </c>
      <c r="N55" s="38" t="s">
        <v>24</v>
      </c>
      <c r="O55" s="38" t="s">
        <v>24</v>
      </c>
      <c r="P55" s="38" t="s">
        <v>24</v>
      </c>
      <c r="Q55" s="38" t="s">
        <v>24</v>
      </c>
      <c r="R55" s="38" t="s">
        <v>24</v>
      </c>
      <c r="S55" s="38" t="s">
        <v>24</v>
      </c>
    </row>
    <row r="56" spans="1:19" s="23" customFormat="1" ht="32.450000000000003" customHeight="1" x14ac:dyDescent="0.25">
      <c r="A56" s="109"/>
      <c r="B56" s="118"/>
      <c r="C56" s="110"/>
      <c r="D56" s="24" t="s">
        <v>15</v>
      </c>
      <c r="E56" s="28">
        <f>SUM(F56:K56)</f>
        <v>38963.25</v>
      </c>
      <c r="F56" s="28">
        <f t="shared" ref="F56:K56" si="19">SUM(F15,F53)</f>
        <v>8159.05</v>
      </c>
      <c r="G56" s="28">
        <f t="shared" si="19"/>
        <v>7322.56</v>
      </c>
      <c r="H56" s="28">
        <f t="shared" si="19"/>
        <v>5787.57</v>
      </c>
      <c r="I56" s="28">
        <f t="shared" si="19"/>
        <v>6282.35</v>
      </c>
      <c r="J56" s="28">
        <f t="shared" si="19"/>
        <v>5630.96</v>
      </c>
      <c r="K56" s="28">
        <f t="shared" si="19"/>
        <v>5780.76</v>
      </c>
      <c r="L56" s="28"/>
      <c r="M56" s="21" t="s">
        <v>24</v>
      </c>
      <c r="N56" s="38" t="s">
        <v>24</v>
      </c>
      <c r="O56" s="38" t="s">
        <v>24</v>
      </c>
      <c r="P56" s="38" t="s">
        <v>24</v>
      </c>
      <c r="Q56" s="38" t="s">
        <v>24</v>
      </c>
      <c r="R56" s="38" t="s">
        <v>24</v>
      </c>
      <c r="S56" s="38" t="s">
        <v>24</v>
      </c>
    </row>
    <row r="57" spans="1:19" s="23" customFormat="1" x14ac:dyDescent="0.25">
      <c r="A57" s="29"/>
      <c r="B57" s="30"/>
      <c r="C57" s="31"/>
      <c r="D57" s="32"/>
      <c r="E57" s="27"/>
      <c r="F57" s="27"/>
      <c r="G57" s="27"/>
      <c r="H57" s="27"/>
      <c r="I57" s="27"/>
      <c r="J57" s="27"/>
      <c r="K57" s="27"/>
      <c r="L57" s="27"/>
      <c r="M57" s="33"/>
      <c r="N57" s="22"/>
      <c r="O57" s="22"/>
      <c r="P57" s="22"/>
      <c r="Q57" s="22"/>
      <c r="R57" s="22"/>
      <c r="S57" s="34"/>
    </row>
  </sheetData>
  <mergeCells count="155">
    <mergeCell ref="B54:B56"/>
    <mergeCell ref="A11:S11"/>
    <mergeCell ref="S8:S9"/>
    <mergeCell ref="R46:R48"/>
    <mergeCell ref="S46:S48"/>
    <mergeCell ref="L22:L24"/>
    <mergeCell ref="N25:N27"/>
    <mergeCell ref="O25:O27"/>
    <mergeCell ref="P25:P27"/>
    <mergeCell ref="Q25:Q27"/>
    <mergeCell ref="R50:R53"/>
    <mergeCell ref="I51:I52"/>
    <mergeCell ref="D51:D52"/>
    <mergeCell ref="E51:E52"/>
    <mergeCell ref="F51:F52"/>
    <mergeCell ref="G51:G52"/>
    <mergeCell ref="A54:A56"/>
    <mergeCell ref="C54:C56"/>
    <mergeCell ref="M50:M53"/>
    <mergeCell ref="N50:N53"/>
    <mergeCell ref="A50:A53"/>
    <mergeCell ref="B50:B53"/>
    <mergeCell ref="C50:C53"/>
    <mergeCell ref="S19:S21"/>
    <mergeCell ref="O22:O24"/>
    <mergeCell ref="P22:P24"/>
    <mergeCell ref="Q22:Q24"/>
    <mergeCell ref="R22:R24"/>
    <mergeCell ref="S22:S24"/>
    <mergeCell ref="M46:M48"/>
    <mergeCell ref="N46:N48"/>
    <mergeCell ref="Q34:Q36"/>
    <mergeCell ref="R19:R21"/>
    <mergeCell ref="N34:N36"/>
    <mergeCell ref="O34:O36"/>
    <mergeCell ref="P34:P36"/>
    <mergeCell ref="S50:S53"/>
    <mergeCell ref="O46:O48"/>
    <mergeCell ref="P46:P48"/>
    <mergeCell ref="Q46:Q48"/>
    <mergeCell ref="O1:R1"/>
    <mergeCell ref="O3:R3"/>
    <mergeCell ref="B13:B15"/>
    <mergeCell ref="C13:C15"/>
    <mergeCell ref="M13:M15"/>
    <mergeCell ref="N13:N15"/>
    <mergeCell ref="O13:O15"/>
    <mergeCell ref="P13:P15"/>
    <mergeCell ref="Q13:Q15"/>
    <mergeCell ref="A6:R6"/>
    <mergeCell ref="A5:R5"/>
    <mergeCell ref="A8:A9"/>
    <mergeCell ref="D8:D9"/>
    <mergeCell ref="B8:B9"/>
    <mergeCell ref="C8:C9"/>
    <mergeCell ref="E8:K8"/>
    <mergeCell ref="L8:R8"/>
    <mergeCell ref="B12:S12"/>
    <mergeCell ref="R13:R15"/>
    <mergeCell ref="O4:R4"/>
    <mergeCell ref="S13:S15"/>
    <mergeCell ref="L13:L15"/>
    <mergeCell ref="H51:H52"/>
    <mergeCell ref="J51:J52"/>
    <mergeCell ref="Q50:Q53"/>
    <mergeCell ref="O50:O53"/>
    <mergeCell ref="R25:R27"/>
    <mergeCell ref="Q16:Q18"/>
    <mergeCell ref="A16:A27"/>
    <mergeCell ref="B16:B27"/>
    <mergeCell ref="C22:C24"/>
    <mergeCell ref="M22:M24"/>
    <mergeCell ref="N22:N24"/>
    <mergeCell ref="C19:C21"/>
    <mergeCell ref="L19:L21"/>
    <mergeCell ref="M19:M21"/>
    <mergeCell ref="O19:O21"/>
    <mergeCell ref="P19:P21"/>
    <mergeCell ref="Q19:Q21"/>
    <mergeCell ref="R16:R18"/>
    <mergeCell ref="B49:S49"/>
    <mergeCell ref="L46:L48"/>
    <mergeCell ref="N19:N21"/>
    <mergeCell ref="P50:P53"/>
    <mergeCell ref="K51:K52"/>
    <mergeCell ref="S16:S18"/>
    <mergeCell ref="A13:A15"/>
    <mergeCell ref="S25:S27"/>
    <mergeCell ref="L50:L53"/>
    <mergeCell ref="C25:C27"/>
    <mergeCell ref="L25:L27"/>
    <mergeCell ref="M25:M27"/>
    <mergeCell ref="A46:A48"/>
    <mergeCell ref="B46:B48"/>
    <mergeCell ref="C46:C48"/>
    <mergeCell ref="P31:P33"/>
    <mergeCell ref="Q31:Q33"/>
    <mergeCell ref="R31:R33"/>
    <mergeCell ref="S31:S33"/>
    <mergeCell ref="C34:C36"/>
    <mergeCell ref="L34:L36"/>
    <mergeCell ref="M34:M36"/>
    <mergeCell ref="C16:C18"/>
    <mergeCell ref="L16:L18"/>
    <mergeCell ref="M16:M18"/>
    <mergeCell ref="N16:N18"/>
    <mergeCell ref="O16:O18"/>
    <mergeCell ref="P16:P18"/>
    <mergeCell ref="A28:A42"/>
    <mergeCell ref="S43:S45"/>
    <mergeCell ref="N43:N45"/>
    <mergeCell ref="O43:O45"/>
    <mergeCell ref="P43:P45"/>
    <mergeCell ref="Q43:Q45"/>
    <mergeCell ref="R43:R45"/>
    <mergeCell ref="A43:A45"/>
    <mergeCell ref="B43:B45"/>
    <mergeCell ref="C43:C45"/>
    <mergeCell ref="L43:L45"/>
    <mergeCell ref="M43:M45"/>
    <mergeCell ref="C31:C33"/>
    <mergeCell ref="L31:L33"/>
    <mergeCell ref="M31:M33"/>
    <mergeCell ref="N31:N33"/>
    <mergeCell ref="O31:O33"/>
    <mergeCell ref="S37:S39"/>
    <mergeCell ref="C40:C42"/>
    <mergeCell ref="L40:L42"/>
    <mergeCell ref="M40:M42"/>
    <mergeCell ref="N40:N42"/>
    <mergeCell ref="O40:O42"/>
    <mergeCell ref="S28:S30"/>
    <mergeCell ref="C28:C30"/>
    <mergeCell ref="L28:L30"/>
    <mergeCell ref="M28:M30"/>
    <mergeCell ref="N28:N30"/>
    <mergeCell ref="O28:O30"/>
    <mergeCell ref="P28:P30"/>
    <mergeCell ref="Q28:Q30"/>
    <mergeCell ref="B28:B42"/>
    <mergeCell ref="P40:P42"/>
    <mergeCell ref="Q40:Q42"/>
    <mergeCell ref="R40:R42"/>
    <mergeCell ref="S40:S42"/>
    <mergeCell ref="N37:N39"/>
    <mergeCell ref="O37:O39"/>
    <mergeCell ref="P37:P39"/>
    <mergeCell ref="Q37:Q39"/>
    <mergeCell ref="R37:R39"/>
    <mergeCell ref="C37:C39"/>
    <mergeCell ref="L37:L39"/>
    <mergeCell ref="M37:M39"/>
    <mergeCell ref="R28:R30"/>
    <mergeCell ref="R34:R36"/>
    <mergeCell ref="S34:S36"/>
  </mergeCells>
  <pageMargins left="0.51181102362204722" right="0.51181102362204722" top="1.1417322834645669" bottom="0.35433070866141736" header="0" footer="0"/>
  <pageSetup paperSize="9" scale="58" fitToHeight="0" orientation="landscape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2014-2018</vt:lpstr>
      <vt:lpstr>'2014-2018'!Заголовки_для_печати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Adm#Admin#1</dc:creator>
  <cp:lastModifiedBy>Adm#Admin#1</cp:lastModifiedBy>
  <cp:lastPrinted>2018-04-09T12:52:49Z</cp:lastPrinted>
  <dcterms:created xsi:type="dcterms:W3CDTF">2015-06-03T13:18:10Z</dcterms:created>
  <dcterms:modified xsi:type="dcterms:W3CDTF">2018-04-09T12:53:46Z</dcterms:modified>
</cp:coreProperties>
</file>