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60" windowWidth="15195" windowHeight="11640" tabRatio="910"/>
  </bookViews>
  <sheets>
    <sheet name="ф.1.1." sheetId="19" r:id="rId1"/>
    <sheet name="ф. 1.2." sheetId="9" r:id="rId2"/>
    <sheet name="ф.1.8." sheetId="20" r:id="rId3"/>
    <sheet name="ф.1.9." sheetId="21" r:id="rId4"/>
    <sheet name="ф.1.10" sheetId="22" r:id="rId5"/>
    <sheet name="ф. 1.11" sheetId="12" r:id="rId6"/>
    <sheet name="ф. 1.12" sheetId="13" r:id="rId7"/>
    <sheet name="ф. 1.13" sheetId="18" r:id="rId8"/>
    <sheet name="ф. 1.14" sheetId="15" r:id="rId9"/>
    <sheet name="ф.1.15" sheetId="1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prd2">#REF!</definedName>
    <definedName name="activity">#REF!</definedName>
    <definedName name="activity_zag">#REF!</definedName>
    <definedName name="EFF_ADD">#REF!</definedName>
    <definedName name="fil" localSheetId="1">#REF!</definedName>
    <definedName name="fil">#REF!</definedName>
    <definedName name="fil_flag">#REF!</definedName>
    <definedName name="god" localSheetId="1">#REF!</definedName>
    <definedName name="god">#REF!</definedName>
    <definedName name="inn" localSheetId="1">#REF!</definedName>
    <definedName name="inn">#REF!</definedName>
    <definedName name="inn_zag">#REF!</definedName>
    <definedName name="kind_of_activity" localSheetId="7">[1]TEHSHEET!$B$19:$B$25</definedName>
    <definedName name="kind_of_activity" localSheetId="1">[2]TEHSHEET!$B$19:$B$23</definedName>
    <definedName name="kind_of_activity">[3]TEHSHEET!$B$19:$B$25</definedName>
    <definedName name="kpp" localSheetId="1">#REF!</definedName>
    <definedName name="kpp">#REF!</definedName>
    <definedName name="kpp_zag">#REF!</definedName>
    <definedName name="logical" localSheetId="7">[1]TEHSHEET!$B$3:$B$4</definedName>
    <definedName name="logical" localSheetId="1">[2]TEHSHEET!$B$3:$B$4</definedName>
    <definedName name="logical">[3]TEHSHEET!$B$3:$B$4</definedName>
    <definedName name="mo" localSheetId="1">#REF!</definedName>
    <definedName name="mo">#REF!</definedName>
    <definedName name="mo_zag">#REF!</definedName>
    <definedName name="mr">#REF!</definedName>
    <definedName name="MR_ADD">#REF!</definedName>
    <definedName name="MR_LIST" localSheetId="7">[1]REESTR!$D$2:$D$60</definedName>
    <definedName name="MR_LIST" localSheetId="1">[2]REESTR!$D$2:$D$60</definedName>
    <definedName name="MR_LIST">[3]REESTR!$D$2:$D$60</definedName>
    <definedName name="mr_zag">#REF!</definedName>
    <definedName name="oktmo" localSheetId="1">#REF!</definedName>
    <definedName name="oktmo">#REF!</definedName>
    <definedName name="org" localSheetId="1">#REF!</definedName>
    <definedName name="org">#REF!</definedName>
    <definedName name="org_zag">#REF!</definedName>
    <definedName name="p1_rst_1">[4]Лист2!$A$1</definedName>
    <definedName name="prd2_range" localSheetId="7">[5]TEHSHEET!$F$3:$F$6</definedName>
    <definedName name="prd2_range" localSheetId="1">[6]TEHSHEET!$F$3:$F$6</definedName>
    <definedName name="prd2_range">[7]TEHSHEET!$F$3:$F$6</definedName>
    <definedName name="region_name" localSheetId="1">#REF!</definedName>
    <definedName name="region_name">#REF!</definedName>
    <definedName name="SCOPE_16_PRT" localSheetId="6">P1_SCOPE_16_PRT,P2_SCOPE_16_PRT</definedName>
    <definedName name="SCOPE_16_PRT" localSheetId="7">P1_SCOPE_16_PRT,P2_SCOPE_16_PRT</definedName>
    <definedName name="SCOPE_16_PRT" localSheetId="1">P1_SCOPE_16_PRT,P2_SCOPE_16_PRT</definedName>
    <definedName name="SCOPE_16_PRT">P1_SCOPE_16_PRT,P2_SCOPE_16_PRT</definedName>
    <definedName name="SCOPE_PER_PRT" localSheetId="6">P5_SCOPE_PER_PRT,P6_SCOPE_PER_PRT,P7_SCOPE_PER_PRT,P8_SCOPE_PER_PRT</definedName>
    <definedName name="SCOPE_PER_PRT" localSheetId="7">P5_SCOPE_PER_PRT,P6_SCOPE_PER_PRT,P7_SCOPE_PER_PRT,P8_SCOPE_PER_PRT</definedName>
    <definedName name="SCOPE_PER_PRT" localSheetId="1">P5_SCOPE_PER_PRT,P6_SCOPE_PER_PRT,P7_SCOPE_PER_PRT,P8_SCOPE_PER_PRT</definedName>
    <definedName name="SCOPE_PER_PRT">P5_SCOPE_PER_PRT,P6_SCOPE_PER_PRT,P7_SCOPE_PER_PRT,P8_SCOPE_PER_PRT</definedName>
    <definedName name="SCOPE_SV_PRT" localSheetId="6">P1_SCOPE_SV_PRT,P2_SCOPE_SV_PRT,P3_SCOPE_SV_PRT</definedName>
    <definedName name="SCOPE_SV_PRT" localSheetId="7">P1_SCOPE_SV_PRT,P2_SCOPE_SV_PRT,P3_SCOPE_SV_PRT</definedName>
    <definedName name="SCOPE_SV_PRT" localSheetId="1">P1_SCOPE_SV_PRT,P2_SCOPE_SV_PRT,P3_SCOPE_SV_PRT</definedName>
    <definedName name="SCOPE_SV_PRT">P1_SCOPE_SV_PRT,P2_SCOPE_SV_PRT,P3_SCOPE_SV_PRT</definedName>
    <definedName name="T2_DiapProt" localSheetId="6">P1_T2_DiapProt,P2_T2_DiapProt</definedName>
    <definedName name="T2_DiapProt" localSheetId="7">P1_T2_DiapProt,P2_T2_DiapProt</definedName>
    <definedName name="T2_DiapProt" localSheetId="1">P1_T2_DiapProt,P2_T2_DiapProt</definedName>
    <definedName name="T2_DiapProt">P1_T2_DiapProt,P2_T2_DiapProt</definedName>
    <definedName name="T6_Protect" localSheetId="6">P1_T6_Protect,P2_T6_Protect</definedName>
    <definedName name="T6_Protect" localSheetId="7">P1_T6_Protect,P2_T6_Protect</definedName>
    <definedName name="T6_Protect" localSheetId="1">P1_T6_Protect,P2_T6_Protect</definedName>
    <definedName name="T6_Protect">P1_T6_Protect,P2_T6_Protect</definedName>
    <definedName name="TABLE" localSheetId="5">'ф. 1.11'!$A$5:$B$10</definedName>
    <definedName name="TABLE" localSheetId="9">ф.1.15!$A$5:$B$11</definedName>
    <definedName name="tar_price2" localSheetId="7">[1]TEHSHEET!$B$34:$B$40</definedName>
    <definedName name="tar_price2" localSheetId="1">[8]TEHSHEET!$B$34:$B$40</definedName>
    <definedName name="tar_price2">[3]TEHSHEET!$B$34:$B$40</definedName>
    <definedName name="topl" localSheetId="7">[1]tech!$F$25:$F$51</definedName>
    <definedName name="topl" localSheetId="1">[8]tech!$F$25:$F$51</definedName>
    <definedName name="topl">[3]tech!$F$25:$F$51</definedName>
    <definedName name="version" localSheetId="7">[1]Инструкция!$P$2</definedName>
    <definedName name="version" localSheetId="1">#REF!</definedName>
    <definedName name="version">[3]Инструкция!$P$2</definedName>
    <definedName name="year_range" localSheetId="7">[1]TEHSHEET!$D$3:$D$16</definedName>
    <definedName name="year_range" localSheetId="1">[2]TEHSHEET!$D$3:$D$16</definedName>
    <definedName name="year_range">[3]TEHSHEET!$D$3:$D$16</definedName>
    <definedName name="ддл" localSheetId="7">P5_SCOPE_PER_PRT,P6_SCOPE_PER_PRT,P7_SCOPE_PER_PRT,P8_SCOPE_PER_PRT</definedName>
    <definedName name="ддл">P5_SCOPE_PER_PRT,P6_SCOPE_PER_PRT,P7_SCOPE_PER_PRT,P8_SCOPE_PER_PRT</definedName>
    <definedName name="_xlnm.Print_Area" localSheetId="5">'ф. 1.11'!$A$1:$B$12</definedName>
    <definedName name="_xlnm.Print_Area" localSheetId="6">'ф. 1.12'!$A$1:$B$5</definedName>
    <definedName name="_xlnm.Print_Area" localSheetId="9">ф.1.15!$A$1:$E$13</definedName>
    <definedName name="оот" localSheetId="7">P1_T6_Protect,P2_T6_Protect</definedName>
    <definedName name="оот">P1_T6_Protect,P2_T6_Protect</definedName>
    <definedName name="ппр" localSheetId="7">P1_SCOPE_SV_PRT,P2_SCOPE_SV_PRT,P3_SCOPE_SV_PRT</definedName>
    <definedName name="ппр">P1_SCOPE_SV_PRT,P2_SCOPE_SV_PRT,P3_SCOPE_SV_PRT</definedName>
    <definedName name="тстс" localSheetId="7">P1_T2_DiapProt,P2_T2_DiapProt</definedName>
    <definedName name="тстс">P1_T2_DiapProt,P2_T2_DiapProt</definedName>
    <definedName name="ттт" localSheetId="7">P1_T6_Protect,P2_T6_Protect</definedName>
    <definedName name="ттт">P1_T6_Protect,P2_T6_Protect</definedName>
  </definedNames>
  <calcPr calcId="124519"/>
</workbook>
</file>

<file path=xl/calcChain.xml><?xml version="1.0" encoding="utf-8"?>
<calcChain xmlns="http://schemas.openxmlformats.org/spreadsheetml/2006/main">
  <c r="D7" i="16"/>
  <c r="B7"/>
  <c r="E4" i="21" l="1"/>
  <c r="D4"/>
  <c r="E33" i="20"/>
  <c r="E6"/>
  <c r="E5"/>
  <c r="E24" l="1"/>
</calcChain>
</file>

<file path=xl/comments1.xml><?xml version="1.0" encoding="utf-8"?>
<comments xmlns="http://schemas.openxmlformats.org/spreadsheetml/2006/main">
  <authors>
    <author>PreInstall-User</author>
  </authors>
  <commentLis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PreInstall-User: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<sst xmlns="http://schemas.openxmlformats.org/spreadsheetml/2006/main" count="274" uniqueCount="231">
  <si>
    <t>Адрес</t>
  </si>
  <si>
    <t>Телефон</t>
  </si>
  <si>
    <t>E-mail</t>
  </si>
  <si>
    <t>Сайт</t>
  </si>
  <si>
    <t>нет</t>
  </si>
  <si>
    <t xml:space="preserve">Сведения о правовых актах, регламентирующих правила закупки (положение о закупках) в регулируемой организации </t>
  </si>
  <si>
    <t>Планирование конкурсных процедур и результаты их проведения</t>
  </si>
  <si>
    <t>Наименование показателя / тариф</t>
  </si>
  <si>
    <t>Предлагаемый метод регулирования</t>
  </si>
  <si>
    <t>Период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</si>
  <si>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</si>
  <si>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в том числе 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РФ</t>
  </si>
  <si>
    <t>Годовой объем полезного отпуска тепловой энергии</t>
  </si>
  <si>
    <t>Инвестиционная программа</t>
  </si>
  <si>
    <t xml:space="preserve"> </t>
  </si>
  <si>
    <t>Количество поданных заявок на подключение (технологическое присоединение) к системе теплоснабжения</t>
  </si>
  <si>
    <t>Количество исполненных заявок на подключение (технологическое присоединение) к системе теплоснабжения</t>
  </si>
  <si>
    <t xml:space="preserve">Количество заявок 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
</t>
  </si>
  <si>
    <t xml:space="preserve">Резерв мощности системы теплоснабжения (Гкал/час)
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</si>
  <si>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(технологическом присоеденении) к  системе теплоснабжения</t>
  </si>
  <si>
    <t>Форма заявки на подключение (технологическое присоединение) к  системе теплоснабжения</t>
  </si>
  <si>
    <t>Перечень документов, представляемых одновременно с заявкой на подключение (технологическое присоединение) к 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</si>
  <si>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 системе теплоснабжения, принятии решения и уведомлении о принятом</t>
  </si>
  <si>
    <t>Контакты службы, ответственной за прием и обработку заявок на подключение (технологическое присоединение) к  системе теплоснабжения</t>
  </si>
  <si>
    <t>Место размещения положения о закупках регулируемой организации</t>
  </si>
  <si>
    <t>Расчетная величина тарифов, руб./Гкал без НДС</t>
  </si>
  <si>
    <t>Сведения о необходимой валовой выручке на соответствующий период,  тыс. руб.</t>
  </si>
  <si>
    <r>
      <rPr>
        <u/>
        <sz val="10"/>
        <rFont val="Times New Roman"/>
        <family val="1"/>
        <charset val="204"/>
      </rPr>
      <t xml:space="preserve">Заявка на подключение к системам теплоснабжения должна содержать:    </t>
    </r>
    <r>
      <rPr>
        <sz val="10"/>
        <rFont val="Times New Roman"/>
        <family val="1"/>
        <charset val="204"/>
      </rPr>
      <t xml:space="preserve">                                                                                   а) реквизиты заявителя;
б) местонахождение подключаемого объекта;
в) технические параметры подключаемого объекта:
-расчетные максимальные часовые и среднечасовые расходы тепловой энергии и соответствующие им расчетные расходы теплоносителей на технологические нужды, отопление, вентиляцию, кондиционирование воздуха и горячее водоснабжение;
вид и параметры теплоносителей (давление и температура);
-режимы теплопотребления для подключаемого объекта (непрерывный, одно-, двухсменный и др.);
расположение узла учета тепловой энергии и теплоносителей и контроля их качества;
-требования к надежности теплоснабжения подключаемого объекта (допустимые перерывы в подаче теплоносителей по продолжительности, периодам года и др.);
-наличие и возможность использования собственных источников тепловой энергии (с указанием их мощностей и режимов работы);
г) правовые основания пользования заявителем подключаемым объектом и земельным участком, на котором планируется создание подключаемого объекта (далее - земельный участок);
д) номер и дата выдачи технических условий (если они выдавались ранее в соответствии с законодательством о градостроительной деятельности);
е) планируемые сроки ввода в эксплуатацию подключаемого объекта;
ж) информация о границах земельного участка, на котором планируется осуществить строительство (реконструкцию, модернизацию) подключаемого объекта;
з) информация о виде разрешенного использования земельного участка;
и) информация о предельных параметрах разрешенного строительства (реконструкции, модернизации) подключаемого объекта.</t>
    </r>
  </si>
  <si>
    <t>1) копии правоустанавливающих документов, подтверждающих право собственности или иное законное право заявителя на подключаемый объект или земельный участок, права на которые не зарегистрированы в Едином государственном реестре прав на недвижимое имущество и сделок с ним (в случае если такие права зарегистрированы в указанном реестре, представляются копии свидетельств о государственной регистрации прав на указанный подключаемый объект или земельный участок);
2) ситуационный план расположения подключаемого объекта с привязкой к территории населенного пункта или элементам территориального деления в схеме теплоснабжения;
3) топографическая карта земельного участка в масштабе 1:500 (для квартальной застройки 1:2000)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(реконструкцию) объекта индивидуального жилищного строительства);
4) документы, подтверждающие полномочия лица, действующего от имени заявителя (в случае если заявка подается в адрес исполнителя представителем заявителя);
5) для юридических лиц - нотариально заверенные копии учредительных документов.</t>
  </si>
  <si>
    <t xml:space="preserve">Реквизиты (дата, номер) решения об утверждении тарифа на тепловую энергию </t>
  </si>
  <si>
    <t xml:space="preserve">Наименование органа регулирования, принявшего решение об утверждении тарифа на тепловую энергию </t>
  </si>
  <si>
    <t xml:space="preserve">Источник официального опубликования решения об установлении тарифа на тепловую энергию </t>
  </si>
  <si>
    <t>Мурманская область п.Видяево ул.Центральная д.7</t>
  </si>
  <si>
    <t>8 (815-53) 5-66-93</t>
  </si>
  <si>
    <t>vid-jkh@mail.ru</t>
  </si>
  <si>
    <t>http://zatovid.ru/up/Pages/muppjkh/</t>
  </si>
  <si>
    <t>КОМИТЕТ ПО ТАРИФНОМУ  РЕГУЛИРОВАНИЮ МУРМАНСКОЙ ОБЛАСТИ</t>
  </si>
  <si>
    <t>с 01.01.2016 года     по 30.06.2016 года</t>
  </si>
  <si>
    <t>с 01.07.2016 года     по 31.12.2016 года</t>
  </si>
  <si>
    <t xml:space="preserve">Срок действия установленного тарифа на тепловую энергию ,поставляемую потребителям (кроме населения) </t>
  </si>
  <si>
    <t xml:space="preserve">Срок действия установленного тарифа на тепловую энергию,поставляемую населению </t>
  </si>
  <si>
    <t>Величина установленного тарифа на тепловую энергию ,поставляемую населению,с НДС</t>
  </si>
  <si>
    <t>с 01.01.2017 года     по 30.06.2017 года</t>
  </si>
  <si>
    <t>с 01.07.2017 года     по 31.12.2017 года</t>
  </si>
  <si>
    <t>с 01.01.2018 года     по 30.06.2018 года</t>
  </si>
  <si>
    <t>с 01.07.2018 года     по 31.12.2018 года</t>
  </si>
  <si>
    <t>Величина установленного тарифа на тепловую энергию ,поставляемую потребителям (кроме населения),без  НДС</t>
  </si>
  <si>
    <t xml:space="preserve">http://zakupki.gov.ru/223/clause/public/order-clause/info/actual-common-info.html?clauseId=78618&amp;clauseInfoId=201469&amp;epz=true  </t>
  </si>
  <si>
    <t>http://www.zakupki.gov.ru/</t>
  </si>
  <si>
    <t>метод индексации установленных тарифов</t>
  </si>
  <si>
    <t>Тариф на тепловую энергию</t>
  </si>
  <si>
    <t>с 01.07.2016 по 30.06.2017</t>
  </si>
  <si>
    <t>с 01.07.2017 по 30.06.2018</t>
  </si>
  <si>
    <t>с 01.07.2018 по 31.12.2018</t>
  </si>
  <si>
    <t>Положение о закупках Муниципального унитарного производственного предприятия  "Жилищно-коммунальное хозяйство" ЗАТО Видяево.</t>
  </si>
  <si>
    <t>п. 32  Информация о наличии (отсутствии) технической возможности подключения (технологического присоединения) к  системе теплоснабжения, а также о регистрации и ходе реализации заявок на подключение (технологическое присоединение) к  системе теплоснабжения</t>
  </si>
  <si>
    <t>п. 28 Информация об условиях, на которых осуществляется поставка регулируемых товаров и  (или) оказание регулируемых услуг</t>
  </si>
  <si>
    <t>п. 28 Информация о порядке выполнения технологических, технических
и других мероприятий, связанных с подключением к  системе теплоснабжения</t>
  </si>
  <si>
    <t>п. 33 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</si>
  <si>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п. 33  Информация о предложении регулируемой организации об установлении тарифов в сфере теплоснабжения на очередной период регулированияя</t>
  </si>
  <si>
    <t>п. 28 Информация о тарифах на  тепловую энергию</t>
  </si>
  <si>
    <t>№ п/п</t>
  </si>
  <si>
    <t>Наименование показателя</t>
  </si>
  <si>
    <t>Значение</t>
  </si>
  <si>
    <t>Фирменное наименование юридического лица (согласно уставу регулируемой организации)</t>
  </si>
  <si>
    <t>Муниципальное унитарное производственное предприятие "Жилищно-коммунальное хозяйство" ЗАТО Видяево</t>
  </si>
  <si>
    <t>Фамилия, имя и отчество руководителя регулируемой организации</t>
  </si>
  <si>
    <t>Бекиров Энвер Ягьяевич</t>
  </si>
  <si>
    <t>Основной государственный регистрационный номер, дата его присвоения и наименование органа, принявшего решение о регистрации в качестве юридического лица</t>
  </si>
  <si>
    <t>ОГРН 1025100587401, 23.01.2012года, МИФНС №2 по Мурманской области</t>
  </si>
  <si>
    <t>Почтовый адрес регулируемой организации</t>
  </si>
  <si>
    <t xml:space="preserve">184372 Мурманская область п.Видяево ул.Центральная д.7 </t>
  </si>
  <si>
    <t xml:space="preserve"> Адрес фактического местонахождения органов управления регулируемой организации</t>
  </si>
  <si>
    <t>Контактные телефоны</t>
  </si>
  <si>
    <t xml:space="preserve"> Тел./факс: (815-53)56693/56352        Мнококанальный 8-911-345-75-45  Email: vid-jkh@mail.ru </t>
  </si>
  <si>
    <t>Официальный сайт регулируемой организации</t>
  </si>
  <si>
    <t>Адрес электроной почты регулируемой организации</t>
  </si>
  <si>
    <t xml:space="preserve"> vid-jkh@mail.ru </t>
  </si>
  <si>
    <t>Режим работы регулируемой организации (абонентских отделов, сбытовых подразделений) в том числе  часы работы диспетчерских служб</t>
  </si>
  <si>
    <t xml:space="preserve">пн.-чт: с 8.00ч. - 17.15ч.
Пт.: с 8.00ч.-17.00ч                                обед: с 13.00ч. - 15.00ч.                     </t>
  </si>
  <si>
    <t>Регулируемый вид деятельности</t>
  </si>
  <si>
    <t>теплоснабжение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</si>
  <si>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</si>
  <si>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</si>
  <si>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(штук)</t>
  </si>
  <si>
    <t>Количество тепловых станций  (штук)</t>
  </si>
  <si>
    <t>Количество котельных (штук)</t>
  </si>
  <si>
    <t>Количество центральных тепловых пунктов (штук)</t>
  </si>
  <si>
    <t xml:space="preserve">п. 2 Общая информация о регулируемой организации </t>
  </si>
  <si>
    <t xml:space="preserve">N п/п </t>
  </si>
  <si>
    <t xml:space="preserve">Наименование показателя           </t>
  </si>
  <si>
    <t>Единица  измерения</t>
  </si>
  <si>
    <t>План 2013</t>
  </si>
  <si>
    <t>1.</t>
  </si>
  <si>
    <t>Выручка от регулируемой деятельности (тыс.рублей) с разбивкой по видам деятельности</t>
  </si>
  <si>
    <t>тыс. руб.</t>
  </si>
  <si>
    <t>2.</t>
  </si>
  <si>
    <t>Себестоимость производимых товаров (оказываемых услуг) по регулируемому виду деятельности(тыс.рублей),включая</t>
  </si>
  <si>
    <t>2.1.</t>
  </si>
  <si>
    <t>Расходы на покупаемую тепловую энергию (мощность), теплоноситель</t>
  </si>
  <si>
    <t>2.2.</t>
  </si>
  <si>
    <t>2.3.</t>
  </si>
  <si>
    <t>Расход на покупаемую электрическую энергию (мощность), используемую в технологическом процессе (с указанием средневзвешанной стоимости 1кВт.ч), и объем приобретения электрической энергии</t>
  </si>
  <si>
    <t>2.3.1.</t>
  </si>
  <si>
    <t>Средневзвешенная стоимость 1 кВт/ч</t>
  </si>
  <si>
    <t xml:space="preserve"> руб.</t>
  </si>
  <si>
    <t>2.3.2.</t>
  </si>
  <si>
    <t>Объем приобретенной электрической энергии</t>
  </si>
  <si>
    <t>тыс. кВт/ч</t>
  </si>
  <si>
    <t>2.4.</t>
  </si>
  <si>
    <t>Расходы на приобретение холодной воды, используемой в  технологическом процессе</t>
  </si>
  <si>
    <t>2.5.</t>
  </si>
  <si>
    <t>Расходы на химреагенты, используемые в технологическом процессе</t>
  </si>
  <si>
    <t>2.6.</t>
  </si>
  <si>
    <t>Расходы на оплату труда и отчисления на социальные нужды основного производственного персонала</t>
  </si>
  <si>
    <t>2.7.</t>
  </si>
  <si>
    <t>Расходы на оплату труда и отчисления на социальные нужды административно-управлеченского персонала</t>
  </si>
  <si>
    <t>2.8.</t>
  </si>
  <si>
    <t>Расходы на амортизацию основных производственных средств</t>
  </si>
  <si>
    <t>2.9.</t>
  </si>
  <si>
    <t>Расходы на аренду имущества(лизинг) ,используемого для осуществлнения регулируемого вида деятельности</t>
  </si>
  <si>
    <t>2.10.</t>
  </si>
  <si>
    <t>Общепроизводственные расходы,в том числе отнесенные к ним расходы на текущий и капитальный ремонт</t>
  </si>
  <si>
    <t>2.11.</t>
  </si>
  <si>
    <t>Общехозяйственные расходы, в том числе отнесенные к ним расходы на текущий и капитальный ремонт</t>
  </si>
  <si>
    <t>2.12.</t>
  </si>
  <si>
    <t>Расходы на капитальный ремонт и текущий ремонт основных производственных средств (в том числе информация об объемах товаров и услуг,их стоимости и способах приобретения у тех организаций, сумма оплаты которых превышает 20 процентов суммы расходов по указанной статье)</t>
  </si>
  <si>
    <t>2.13.</t>
  </si>
  <si>
    <t>Расходы на услуги производственного характера, оказываемые по договорам с организациями на проведение регламентных рбот в рамках технологического процесса (в том числе информация об объемах товаров и услуг, их стоимости и способах приобретения)</t>
  </si>
  <si>
    <t>2.14.</t>
  </si>
  <si>
    <t>Прочие расходы ,которые отнесены на регулируемые виды деятельности, в соответствии с основами ценообразования в сфере теплоснабжения</t>
  </si>
  <si>
    <t>3.</t>
  </si>
  <si>
    <t>Чистая прибыль полученная от регулируемого вида деятельности,с указанием размера ее расходования на финансирование мероприятий, предусмотренных инвестиционной программой регулируемой организации (тыс.рублей)</t>
  </si>
  <si>
    <t>4.</t>
  </si>
  <si>
    <t>Сведения об изменении стоимости основных фондов (в том числе за счет ввода в эксплуатацию (вывода из эксплуатации)), их переоценки (тыс.рублей)</t>
  </si>
  <si>
    <t>5.</t>
  </si>
  <si>
    <t>Валовая прибыль от продажи товаров и услуг по регулируемому виду деятельности (тыс.рублей)</t>
  </si>
  <si>
    <t>6.</t>
  </si>
  <si>
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</si>
  <si>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размещена на сайте предприятия http://www.zatovid.ru</t>
  </si>
  <si>
    <t>7.</t>
  </si>
  <si>
    <t>Сведения об установленной тепловой мощности объектов основных фондов, используемых для осуществления регулируемых видов деятельности, в том числе по каждому источнику тепловой энергии (Гкал/ч)</t>
  </si>
  <si>
    <t>Гкал/ч</t>
  </si>
  <si>
    <t>8.</t>
  </si>
  <si>
    <t>Сведения о тепловой нагрузке по договорам ,заключенным в рамках осуществления регулируемых видов деятельности (Гкал/ч)</t>
  </si>
  <si>
    <t>9.</t>
  </si>
  <si>
    <t>Сведения об объеме вырабатываемой организацией тепловой энергии в рамках осуществления регулируемых видов деятельности (Гкал/ч)</t>
  </si>
  <si>
    <t>тыс. Гкал</t>
  </si>
  <si>
    <t>10.</t>
  </si>
  <si>
    <t>Сведения об объеме приобретаемой регулируемой организацией тепловой энергии в рамках осуществления регулируемых видов деятельности (Гкал/ч)</t>
  </si>
  <si>
    <t xml:space="preserve">0
</t>
  </si>
  <si>
    <t>11.</t>
  </si>
  <si>
    <t>Сведения об объеме тепловой энергии, отпускаемой потребителям, по договорам, заключенным в рамках осуществления регулируемых видов деятельности, в том числе определенном по приборам учета и расчетным путем (нормативам потреблениякоммунальных услуг) (тыс.Гкал)</t>
  </si>
  <si>
    <t>11.1.</t>
  </si>
  <si>
    <t>По приборам учета</t>
  </si>
  <si>
    <t>11.2.</t>
  </si>
  <si>
    <t>По нормативам потребления</t>
  </si>
  <si>
    <t>12.</t>
  </si>
  <si>
    <t>О нормативах технологических потерь при передаче тепловой энергии, теплоносителя по тепловым сетям, утвержденных уполномоченным органом (Ккал/мес)</t>
  </si>
  <si>
    <t>13.</t>
  </si>
  <si>
    <t>Фактический объем потерь при передаче тепловой энергии (тыс.Гкал)</t>
  </si>
  <si>
    <t>14.</t>
  </si>
  <si>
    <t>Среднесписочная численность основного производственного персонала</t>
  </si>
  <si>
    <t>чел.</t>
  </si>
  <si>
    <t>15.</t>
  </si>
  <si>
    <t>Среднесписочная численность административно-управленченского персонала</t>
  </si>
  <si>
    <t>16.</t>
  </si>
  <si>
    <t>Сведения об удельном расходе условного топлива на единицу тепловой энергии, отпускаемой в тепловую сеть ,с разбивкой по источникам тепловой энергии,используемым для осуществления регулируемых видов деятельности (кг у.т. /Гкал)</t>
  </si>
  <si>
    <t>кг у.т./Гкал</t>
  </si>
  <si>
    <t>17.</t>
  </si>
  <si>
    <t>Сведения об удельном расходе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регулируемых видов деятельности (тыс. кВт*ч./Гкал)</t>
  </si>
  <si>
    <t>тыс.кВт*ч/Гкал</t>
  </si>
  <si>
    <t>18.</t>
  </si>
  <si>
    <t>Сведения об удельном расходе холодной воды на производство (передачу) тепловой энергии на единицу тепловой энергии,  отпускаемой потребителям по договорам, заключенным в рамках осуществления регулируемых видов деятельности (куб.м/Гкал)</t>
  </si>
  <si>
    <t>куб. м/Гкал</t>
  </si>
  <si>
    <t>п. 29 Информация об основных показателях финансово-хозяйственной деятельности регулируемой  организации</t>
  </si>
  <si>
    <t>Расходы на топливо</t>
  </si>
  <si>
    <t>Объем</t>
  </si>
  <si>
    <t>тн</t>
  </si>
  <si>
    <t>Средневзвешанная стоимость за ед.объема</t>
  </si>
  <si>
    <t>Способ приобретения</t>
  </si>
  <si>
    <t>Х</t>
  </si>
  <si>
    <t>закупка у единственного постащика</t>
  </si>
  <si>
    <t>Информация о расходах на топливо</t>
  </si>
  <si>
    <t>Расходы на топливо всего</t>
  </si>
  <si>
    <t>в том числе доставка</t>
  </si>
  <si>
    <t>руб./тн</t>
  </si>
  <si>
    <t>Мазут</t>
  </si>
  <si>
    <t>Количество аварий на системах теплоснабжения (единиц на км)</t>
  </si>
  <si>
    <t>Количество аварий на источниках тепловой энергии (единиц на источник)</t>
  </si>
  <si>
    <t>Показатели надежности и качества</t>
  </si>
  <si>
    <t>Доля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</si>
  <si>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</si>
  <si>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 xml:space="preserve">п.29 Информация об основных потребительских характеристиках регулируемых товаров и услуг регулируемых организацией и их соответствии установленным требованиям </t>
  </si>
  <si>
    <t>МУПП "ЖКХ ЗАТО Видяево"</t>
  </si>
  <si>
    <t xml:space="preserve">Наименование инвестиционной программы </t>
  </si>
  <si>
    <t xml:space="preserve">Дата утверждения инвестиционной программы </t>
  </si>
  <si>
    <t xml:space="preserve">Цели инвестиционной программы </t>
  </si>
  <si>
    <t xml:space="preserve">Наименование органа исполнительной власти субъекта Российской Федерации, утвердившего инвестиционную программу </t>
  </si>
  <si>
    <t xml:space="preserve">Наименование органа местного самоуправления, согласовавшего инвестиционную программу </t>
  </si>
  <si>
    <t xml:space="preserve">Сроки начала и окончания реализации инвестиционной программы </t>
  </si>
  <si>
    <t xml:space="preserve">Потребности в финансовых средствах, необходимых </t>
  </si>
  <si>
    <t xml:space="preserve">для реализации инвестиционной программы </t>
  </si>
  <si>
    <t>Наименование мероприятия</t>
  </si>
  <si>
    <t>Потребность в финансовых средствах</t>
  </si>
  <si>
    <t>Источник финансирования</t>
  </si>
  <si>
    <t>на</t>
  </si>
  <si>
    <t xml:space="preserve"> год,</t>
  </si>
  <si>
    <t xml:space="preserve">Показатели эффективности </t>
  </si>
  <si>
    <t xml:space="preserve">реализации инвестиционной программы </t>
  </si>
  <si>
    <t xml:space="preserve">Наименование мероприятия </t>
  </si>
  <si>
    <t xml:space="preserve">Наименование показателей </t>
  </si>
  <si>
    <t xml:space="preserve">Плановые значения целевых показателей инвестиционной программы </t>
  </si>
  <si>
    <t xml:space="preserve">Фактические значения целевых показателей инвестиционной программы </t>
  </si>
  <si>
    <t xml:space="preserve">Информация об использовании инвестиционных средств за отчетный год </t>
  </si>
  <si>
    <t>Квартал</t>
  </si>
  <si>
    <t xml:space="preserve">Наименование мероприятия  </t>
  </si>
  <si>
    <t xml:space="preserve">Сведения об использовании инвестиционных средств за отчетный год, 
тыс. руб. </t>
  </si>
  <si>
    <t xml:space="preserve">Источник финансирования инвестиционной программы </t>
  </si>
  <si>
    <t xml:space="preserve">Внесение изменений в инвестиционную программу </t>
  </si>
  <si>
    <t xml:space="preserve">Дата внесения изменений </t>
  </si>
  <si>
    <t xml:space="preserve">Внесенные изменения </t>
  </si>
  <si>
    <t>п. 29 Информация об инвестиционных программах регулируемой организации и отчетах об их реализации</t>
  </si>
  <si>
    <t>ПОСТАНОВЛЕНИЕ РФ от 16 апреля 2012 г. N 307                                 О ПОРЯДКЕ ПОДКЛЮЧЕНИЯ К СИСТЕМАМ ТЕПЛОСНАБЖЕНИЯ 
(в ред. Постановления Правительства РФ от 30.12.2013 N 1314,
с изм., внесенными Решением Верховного Суда РФ
от 06.12.2013 N АКПИ13-997)</t>
  </si>
  <si>
    <t>http://tarif.gov-murman.ru/upload/iblock/194/post53d25ot141216.pdf</t>
  </si>
  <si>
    <t xml:space="preserve">Постановление № 53/25 от 14.12.2016 года </t>
  </si>
  <si>
    <t xml:space="preserve">      * Инвестиционная программа на 2017 год не утверждена.</t>
  </si>
  <si>
    <t>*информация представлена за 1  квартал 2017 года</t>
  </si>
  <si>
    <t xml:space="preserve">1.   Предмет договора:
ЭСО обязуется обеспечить через присоединительную сеть тепловой энергией, а «Абонент» обязуется производить оплату за отопление и горячую воду.  ЭСО обязуется отпустить «Абоненту» тепловую энергию в соответствии с установленным планом теплопотребления в количестве, определенным договором.
2. Существенные условия договора:
1. Объем отпускаемой тепловой энергии.
2. Права и Обязанности сторон.
3. Оплата и порядок расчета.
4. Ответственность сторон.
5. Срок действия договора, порядок его изменения и расторжения.
6. Юридические адреса сторон, подписи и печати.
7. Информация о порядке выполнения технологических, технических и других мероприятий, связанных с подключением к системе теплоснабжения.                     Технические условия на присоединение к тепловым сетям от 801 ТЦ, ЦТП-1 и ЦТП-2 в зоне их действия выдаются МУПП ЖКХ ЗАТО Видяево по письменным запросам заказчиков.
</t>
  </si>
  <si>
    <t>факт 2016 г.</t>
  </si>
  <si>
    <t>Гкал/год</t>
  </si>
</sst>
</file>

<file path=xl/styles.xml><?xml version="1.0" encoding="utf-8"?>
<styleSheet xmlns="http://schemas.openxmlformats.org/spreadsheetml/2006/main">
  <numFmts count="18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0.0"/>
    <numFmt numFmtId="166" formatCode="_-* #,##0_-;\-* #,##0_-;_-* &quot;-&quot;_-;_-@_-"/>
    <numFmt numFmtId="167" formatCode="_-* #,##0.00_-;\-* #,##0.00_-;_-* &quot;-&quot;??_-;_-@_-"/>
    <numFmt numFmtId="168" formatCode="&quot;$&quot;#,##0_);[Red]\(&quot;$&quot;#,##0\)"/>
    <numFmt numFmtId="169" formatCode="General_)"/>
    <numFmt numFmtId="170" formatCode="_-&quot;Ј&quot;* #,##0.00_-;\-&quot;Ј&quot;* #,##0.00_-;_-&quot;Ј&quot;* &quot;-&quot;??_-;_-@_-"/>
    <numFmt numFmtId="171" formatCode="_-* #,##0.00[$€-1]_-;\-* #,##0.00[$€-1]_-;_-* &quot;-&quot;??[$€-1]_-"/>
    <numFmt numFmtId="172" formatCode="#\."/>
    <numFmt numFmtId="173" formatCode="#.##0\.00"/>
    <numFmt numFmtId="174" formatCode="#\.00"/>
    <numFmt numFmtId="175" formatCode="\$#\.00"/>
    <numFmt numFmtId="176" formatCode="%#\.00"/>
    <numFmt numFmtId="177" formatCode="0.0000"/>
    <numFmt numFmtId="178" formatCode="0.0%"/>
    <numFmt numFmtId="179" formatCode="0.000"/>
  </numFmts>
  <fonts count="6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Arial"/>
      <family val="2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Verdana"/>
      <family val="2"/>
      <charset val="204"/>
    </font>
    <font>
      <b/>
      <sz val="13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9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3" fontId="26" fillId="0" borderId="0">
      <protection locked="0"/>
    </xf>
    <xf numFmtId="174" fontId="26" fillId="0" borderId="0">
      <protection locked="0"/>
    </xf>
    <xf numFmtId="173" fontId="26" fillId="0" borderId="0">
      <protection locked="0"/>
    </xf>
    <xf numFmtId="174" fontId="26" fillId="0" borderId="0">
      <protection locked="0"/>
    </xf>
    <xf numFmtId="175" fontId="26" fillId="0" borderId="0">
      <protection locked="0"/>
    </xf>
    <xf numFmtId="172" fontId="26" fillId="0" borderId="1">
      <protection locked="0"/>
    </xf>
    <xf numFmtId="172" fontId="27" fillId="0" borderId="0">
      <protection locked="0"/>
    </xf>
    <xf numFmtId="172" fontId="27" fillId="0" borderId="0">
      <protection locked="0"/>
    </xf>
    <xf numFmtId="172" fontId="26" fillId="0" borderId="1">
      <protection locked="0"/>
    </xf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3" borderId="0" applyNumberFormat="0" applyBorder="0" applyAlignment="0" applyProtection="0"/>
    <xf numFmtId="0" fontId="8" fillId="20" borderId="2" applyNumberFormat="0" applyAlignment="0" applyProtection="0"/>
    <xf numFmtId="0" fontId="14" fillId="21" borderId="3" applyNumberFormat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5" fontId="30" fillId="0" borderId="0" applyFill="0" applyBorder="0" applyAlignment="0" applyProtection="0"/>
    <xf numFmtId="165" fontId="31" fillId="0" borderId="0" applyFill="0" applyBorder="0" applyAlignment="0" applyProtection="0"/>
    <xf numFmtId="165" fontId="32" fillId="0" borderId="0" applyFill="0" applyBorder="0" applyAlignment="0" applyProtection="0"/>
    <xf numFmtId="165" fontId="33" fillId="0" borderId="0" applyFill="0" applyBorder="0" applyAlignment="0" applyProtection="0"/>
    <xf numFmtId="165" fontId="34" fillId="0" borderId="0" applyFill="0" applyBorder="0" applyAlignment="0" applyProtection="0"/>
    <xf numFmtId="165" fontId="35" fillId="0" borderId="0" applyFill="0" applyBorder="0" applyAlignment="0" applyProtection="0"/>
    <xf numFmtId="165" fontId="36" fillId="0" borderId="0" applyFill="0" applyBorder="0" applyAlignment="0" applyProtection="0"/>
    <xf numFmtId="0" fontId="21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6" fillId="7" borderId="2" applyNumberFormat="0" applyAlignment="0" applyProtection="0"/>
    <xf numFmtId="0" fontId="19" fillId="0" borderId="7" applyNumberFormat="0" applyFill="0" applyAlignment="0" applyProtection="0"/>
    <xf numFmtId="0" fontId="16" fillId="22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0" fontId="38" fillId="0" borderId="0"/>
    <xf numFmtId="0" fontId="39" fillId="0" borderId="0"/>
    <xf numFmtId="0" fontId="40" fillId="0" borderId="0"/>
    <xf numFmtId="0" fontId="22" fillId="23" borderId="8" applyNumberFormat="0" applyFont="0" applyAlignment="0" applyProtection="0"/>
    <xf numFmtId="0" fontId="7" fillId="20" borderId="9" applyNumberFormat="0" applyAlignment="0" applyProtection="0"/>
    <xf numFmtId="0" fontId="41" fillId="0" borderId="0" applyNumberFormat="0">
      <alignment horizontal="left"/>
    </xf>
    <xf numFmtId="0" fontId="40" fillId="0" borderId="0"/>
    <xf numFmtId="0" fontId="15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169" fontId="42" fillId="0" borderId="11">
      <protection locked="0"/>
    </xf>
    <xf numFmtId="0" fontId="6" fillId="7" borderId="2" applyNumberFormat="0" applyAlignment="0" applyProtection="0"/>
    <xf numFmtId="0" fontId="7" fillId="20" borderId="9" applyNumberFormat="0" applyAlignment="0" applyProtection="0"/>
    <xf numFmtId="0" fontId="8" fillId="20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Border="0">
      <alignment horizontal="center" vertical="center" wrapText="1"/>
    </xf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0" borderId="12" applyBorder="0">
      <alignment horizontal="center" vertical="center" wrapText="1"/>
    </xf>
    <xf numFmtId="169" fontId="46" fillId="24" borderId="11"/>
    <xf numFmtId="4" fontId="22" fillId="25" borderId="13" applyBorder="0">
      <alignment horizontal="right"/>
    </xf>
    <xf numFmtId="0" fontId="13" fillId="0" borderId="10" applyNumberFormat="0" applyFill="0" applyAlignment="0" applyProtection="0"/>
    <xf numFmtId="0" fontId="37" fillId="0" borderId="1" applyNumberFormat="0" applyFill="0" applyAlignment="0" applyProtection="0"/>
    <xf numFmtId="0" fontId="14" fillId="21" borderId="3" applyNumberFormat="0" applyAlignment="0" applyProtection="0"/>
    <xf numFmtId="0" fontId="45" fillId="0" borderId="0">
      <alignment horizontal="center" vertical="top" wrapText="1"/>
    </xf>
    <xf numFmtId="0" fontId="48" fillId="0" borderId="0">
      <alignment horizontal="centerContinuous" vertical="center" wrapText="1"/>
    </xf>
    <xf numFmtId="0" fontId="37" fillId="26" borderId="0" applyFill="0">
      <alignment wrapText="1"/>
    </xf>
    <xf numFmtId="0" fontId="37" fillId="26" borderId="0" applyFill="0">
      <alignment wrapText="1"/>
    </xf>
    <xf numFmtId="0" fontId="37" fillId="26" borderId="0" applyFill="0">
      <alignment wrapText="1"/>
    </xf>
    <xf numFmtId="0" fontId="37" fillId="26" borderId="0" applyFill="0">
      <alignment wrapText="1"/>
    </xf>
    <xf numFmtId="0" fontId="37" fillId="26" borderId="0" applyFill="0">
      <alignment wrapText="1"/>
    </xf>
    <xf numFmtId="0" fontId="47" fillId="26" borderId="0" applyFill="0">
      <alignment wrapText="1"/>
    </xf>
    <xf numFmtId="164" fontId="49" fillId="26" borderId="13">
      <alignment wrapText="1"/>
    </xf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1" fillId="0" borderId="0"/>
    <xf numFmtId="0" fontId="55" fillId="0" borderId="0"/>
    <xf numFmtId="0" fontId="17" fillId="3" borderId="0" applyNumberFormat="0" applyBorder="0" applyAlignment="0" applyProtection="0"/>
    <xf numFmtId="165" fontId="50" fillId="25" borderId="14" applyNumberFormat="0" applyBorder="0" applyAlignment="0">
      <alignment vertical="center"/>
      <protection locked="0"/>
    </xf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28" fillId="23" borderId="8" applyNumberFormat="0" applyFont="0" applyAlignment="0" applyProtection="0"/>
    <xf numFmtId="0" fontId="19" fillId="0" borderId="7" applyNumberFormat="0" applyFill="0" applyAlignment="0" applyProtection="0"/>
    <xf numFmtId="0" fontId="40" fillId="0" borderId="0"/>
    <xf numFmtId="165" fontId="37" fillId="0" borderId="0" applyFill="0" applyBorder="0" applyAlignment="0" applyProtection="0"/>
    <xf numFmtId="0" fontId="20" fillId="0" borderId="0" applyNumberFormat="0" applyFill="0" applyBorder="0" applyAlignment="0" applyProtection="0"/>
    <xf numFmtId="49" fontId="37" fillId="0" borderId="0">
      <alignment horizontal="center"/>
    </xf>
    <xf numFmtId="41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2" fontId="37" fillId="0" borderId="0" applyFill="0" applyBorder="0" applyAlignment="0" applyProtection="0"/>
    <xf numFmtId="43" fontId="4" fillId="0" borderId="0" applyFont="0" applyFill="0" applyBorder="0" applyAlignment="0" applyProtection="0"/>
    <xf numFmtId="4" fontId="22" fillId="26" borderId="0" applyBorder="0">
      <alignment horizontal="right"/>
    </xf>
    <xf numFmtId="4" fontId="22" fillId="27" borderId="15" applyBorder="0">
      <alignment horizontal="right"/>
    </xf>
    <xf numFmtId="4" fontId="22" fillId="26" borderId="13" applyFont="0" applyBorder="0">
      <alignment horizontal="right"/>
    </xf>
    <xf numFmtId="0" fontId="21" fillId="4" borderId="0" applyNumberFormat="0" applyBorder="0" applyAlignment="0" applyProtection="0"/>
    <xf numFmtId="176" fontId="26" fillId="0" borderId="0">
      <protection locked="0"/>
    </xf>
  </cellStyleXfs>
  <cellXfs count="188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justify" vertical="top" wrapText="1"/>
    </xf>
    <xf numFmtId="0" fontId="54" fillId="0" borderId="0" xfId="0" applyFont="1" applyBorder="1" applyAlignment="1">
      <alignment horizontal="center"/>
    </xf>
    <xf numFmtId="0" fontId="2" fillId="0" borderId="13" xfId="0" applyFont="1" applyBorder="1" applyAlignment="1">
      <alignment horizontal="justify" vertical="top" wrapText="1"/>
    </xf>
    <xf numFmtId="0" fontId="2" fillId="0" borderId="17" xfId="134" applyFont="1" applyBorder="1" applyAlignment="1">
      <alignment horizontal="justify" vertical="top" wrapText="1"/>
    </xf>
    <xf numFmtId="0" fontId="2" fillId="0" borderId="13" xfId="134" applyFont="1" applyBorder="1" applyAlignment="1">
      <alignment horizontal="justify" vertical="top" wrapText="1"/>
    </xf>
    <xf numFmtId="0" fontId="54" fillId="0" borderId="0" xfId="0" applyFont="1" applyAlignment="1">
      <alignment horizontal="left"/>
    </xf>
    <xf numFmtId="0" fontId="54" fillId="0" borderId="0" xfId="0" applyFont="1" applyAlignment="1">
      <alignment wrapText="1"/>
    </xf>
    <xf numFmtId="0" fontId="54" fillId="0" borderId="0" xfId="0" applyFont="1" applyAlignment="1">
      <alignment horizontal="center" wrapText="1"/>
    </xf>
    <xf numFmtId="0" fontId="54" fillId="0" borderId="0" xfId="0" applyFont="1"/>
    <xf numFmtId="0" fontId="56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left" vertical="center" wrapText="1" indent="1"/>
    </xf>
    <xf numFmtId="49" fontId="2" fillId="0" borderId="13" xfId="136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/>
    <xf numFmtId="0" fontId="53" fillId="0" borderId="0" xfId="0" applyFont="1"/>
    <xf numFmtId="0" fontId="58" fillId="0" borderId="0" xfId="0" applyFont="1" applyAlignment="1">
      <alignment horizontal="center"/>
    </xf>
    <xf numFmtId="0" fontId="53" fillId="0" borderId="13" xfId="0" applyFont="1" applyFill="1" applyBorder="1" applyAlignment="1" applyProtection="1">
      <alignment horizontal="left" vertical="top" wrapText="1"/>
      <protection locked="0"/>
    </xf>
    <xf numFmtId="49" fontId="9" fillId="0" borderId="13" xfId="107" applyNumberFormat="1" applyFill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>
      <alignment horizontal="justify" vertical="top" wrapText="1"/>
    </xf>
    <xf numFmtId="0" fontId="24" fillId="0" borderId="13" xfId="0" applyFont="1" applyBorder="1" applyAlignment="1">
      <alignment horizontal="center" vertical="center" wrapText="1"/>
    </xf>
    <xf numFmtId="0" fontId="2" fillId="0" borderId="18" xfId="0" applyFont="1" applyFill="1" applyBorder="1" applyAlignment="1" applyProtection="1">
      <alignment wrapText="1"/>
    </xf>
    <xf numFmtId="0" fontId="2" fillId="0" borderId="16" xfId="0" applyFont="1" applyFill="1" applyBorder="1" applyAlignment="1" applyProtection="1">
      <alignment wrapText="1"/>
    </xf>
    <xf numFmtId="0" fontId="9" fillId="0" borderId="13" xfId="107" applyFill="1" applyBorder="1" applyAlignment="1" applyProtection="1">
      <alignment horizontal="center" vertical="center"/>
      <protection locked="0"/>
    </xf>
    <xf numFmtId="0" fontId="9" fillId="0" borderId="13" xfId="107" applyBorder="1" applyAlignment="1" applyProtection="1">
      <alignment horizontal="center" vertical="center" wrapText="1"/>
    </xf>
    <xf numFmtId="0" fontId="24" fillId="0" borderId="13" xfId="0" applyFont="1" applyBorder="1" applyAlignment="1">
      <alignment vertical="top" wrapText="1"/>
    </xf>
    <xf numFmtId="0" fontId="9" fillId="0" borderId="13" xfId="107" applyNumberFormat="1" applyBorder="1" applyAlignment="1" applyProtection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/>
    </xf>
    <xf numFmtId="0" fontId="54" fillId="0" borderId="13" xfId="0" applyFont="1" applyBorder="1" applyAlignment="1">
      <alignment vertical="center" wrapText="1"/>
    </xf>
    <xf numFmtId="0" fontId="54" fillId="0" borderId="13" xfId="0" applyFont="1" applyBorder="1" applyAlignment="1">
      <alignment horizontal="center" vertical="distributed" wrapText="1"/>
    </xf>
    <xf numFmtId="0" fontId="54" fillId="28" borderId="13" xfId="0" applyFont="1" applyFill="1" applyBorder="1" applyAlignment="1">
      <alignment horizontal="center" vertical="center" wrapText="1"/>
    </xf>
    <xf numFmtId="0" fontId="54" fillId="28" borderId="13" xfId="0" applyFont="1" applyFill="1" applyBorder="1" applyAlignment="1">
      <alignment vertical="center" wrapText="1"/>
    </xf>
    <xf numFmtId="0" fontId="9" fillId="28" borderId="13" xfId="107" applyFill="1" applyBorder="1" applyAlignment="1" applyProtection="1">
      <alignment horizontal="center" vertical="distributed" wrapText="1"/>
    </xf>
    <xf numFmtId="0" fontId="24" fillId="29" borderId="13" xfId="0" applyFont="1" applyFill="1" applyBorder="1" applyAlignment="1">
      <alignment horizontal="center" vertical="center" wrapText="1"/>
    </xf>
    <xf numFmtId="0" fontId="24" fillId="29" borderId="13" xfId="0" applyFont="1" applyFill="1" applyBorder="1" applyAlignment="1">
      <alignment horizontal="center" vertical="center" wrapText="1"/>
    </xf>
    <xf numFmtId="0" fontId="59" fillId="0" borderId="0" xfId="0" applyFont="1" applyAlignment="1">
      <alignment horizontal="center"/>
    </xf>
    <xf numFmtId="0" fontId="24" fillId="29" borderId="13" xfId="0" applyFont="1" applyFill="1" applyBorder="1" applyAlignment="1">
      <alignment horizontal="left" vertical="center" wrapText="1"/>
    </xf>
    <xf numFmtId="4" fontId="24" fillId="29" borderId="13" xfId="0" applyNumberFormat="1" applyFont="1" applyFill="1" applyBorder="1" applyAlignment="1">
      <alignment horizontal="center" vertical="center" wrapText="1"/>
    </xf>
    <xf numFmtId="165" fontId="53" fillId="0" borderId="0" xfId="0" applyNumberFormat="1" applyFont="1"/>
    <xf numFmtId="16" fontId="24" fillId="29" borderId="13" xfId="0" applyNumberFormat="1" applyFont="1" applyFill="1" applyBorder="1" applyAlignment="1">
      <alignment horizontal="center" vertical="center" wrapText="1"/>
    </xf>
    <xf numFmtId="165" fontId="2" fillId="29" borderId="13" xfId="0" applyNumberFormat="1" applyFont="1" applyFill="1" applyBorder="1" applyAlignment="1">
      <alignment horizontal="center" vertical="center" wrapText="1"/>
    </xf>
    <xf numFmtId="49" fontId="24" fillId="29" borderId="13" xfId="0" applyNumberFormat="1" applyFont="1" applyFill="1" applyBorder="1" applyAlignment="1" applyProtection="1">
      <alignment horizontal="center" vertical="center"/>
    </xf>
    <xf numFmtId="0" fontId="53" fillId="29" borderId="13" xfId="0" applyFont="1" applyFill="1" applyBorder="1" applyAlignment="1">
      <alignment horizontal="center" vertical="center" wrapText="1"/>
    </xf>
    <xf numFmtId="0" fontId="24" fillId="29" borderId="13" xfId="0" applyFont="1" applyFill="1" applyBorder="1" applyAlignment="1" applyProtection="1">
      <alignment horizontal="center" vertical="center" wrapText="1"/>
    </xf>
    <xf numFmtId="164" fontId="24" fillId="29" borderId="13" xfId="0" applyNumberFormat="1" applyFont="1" applyFill="1" applyBorder="1" applyAlignment="1">
      <alignment horizontal="center" vertical="center" wrapText="1"/>
    </xf>
    <xf numFmtId="0" fontId="2" fillId="29" borderId="13" xfId="0" applyFont="1" applyFill="1" applyBorder="1" applyAlignment="1">
      <alignment horizontal="center" vertical="center" wrapText="1"/>
    </xf>
    <xf numFmtId="0" fontId="2" fillId="29" borderId="13" xfId="0" applyFont="1" applyFill="1" applyBorder="1" applyAlignment="1">
      <alignment horizontal="center" vertical="center"/>
    </xf>
    <xf numFmtId="178" fontId="24" fillId="29" borderId="13" xfId="0" applyNumberFormat="1" applyFont="1" applyFill="1" applyBorder="1" applyAlignment="1">
      <alignment horizontal="center" vertical="center" wrapText="1"/>
    </xf>
    <xf numFmtId="3" fontId="24" fillId="29" borderId="13" xfId="0" applyNumberFormat="1" applyFont="1" applyFill="1" applyBorder="1" applyAlignment="1">
      <alignment horizontal="center" vertical="center" wrapText="1"/>
    </xf>
    <xf numFmtId="164" fontId="60" fillId="29" borderId="13" xfId="0" applyNumberFormat="1" applyFont="1" applyFill="1" applyBorder="1" applyAlignment="1">
      <alignment horizontal="center" vertical="center" wrapText="1"/>
    </xf>
    <xf numFmtId="0" fontId="24" fillId="29" borderId="0" xfId="0" applyFont="1" applyFill="1"/>
    <xf numFmtId="0" fontId="24" fillId="29" borderId="0" xfId="0" applyFont="1" applyFill="1" applyAlignment="1"/>
    <xf numFmtId="0" fontId="24" fillId="29" borderId="0" xfId="0" applyFont="1" applyFill="1" applyAlignment="1">
      <alignment horizontal="left"/>
    </xf>
    <xf numFmtId="0" fontId="24" fillId="29" borderId="0" xfId="0" applyFont="1" applyFill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left"/>
    </xf>
    <xf numFmtId="0" fontId="54" fillId="0" borderId="0" xfId="0" applyFont="1" applyAlignment="1">
      <alignment horizontal="left" wrapText="1"/>
    </xf>
    <xf numFmtId="0" fontId="64" fillId="0" borderId="0" xfId="0" applyFont="1" applyFill="1" applyProtection="1"/>
    <xf numFmtId="0" fontId="64" fillId="0" borderId="0" xfId="0" applyFont="1" applyFill="1" applyBorder="1" applyAlignment="1" applyProtection="1">
      <alignment wrapText="1"/>
    </xf>
    <xf numFmtId="0" fontId="64" fillId="0" borderId="0" xfId="0" applyFont="1" applyFill="1" applyAlignment="1" applyProtection="1">
      <alignment wrapText="1"/>
    </xf>
    <xf numFmtId="0" fontId="63" fillId="0" borderId="0" xfId="0" applyFont="1" applyFill="1" applyBorder="1" applyAlignment="1" applyProtection="1">
      <alignment horizontal="center" wrapText="1"/>
    </xf>
    <xf numFmtId="0" fontId="63" fillId="0" borderId="0" xfId="0" applyFont="1" applyFill="1" applyAlignment="1" applyProtection="1">
      <alignment wrapText="1"/>
    </xf>
    <xf numFmtId="0" fontId="64" fillId="0" borderId="13" xfId="0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right" vertical="top"/>
    </xf>
    <xf numFmtId="0" fontId="64" fillId="0" borderId="13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 wrapText="1"/>
    </xf>
    <xf numFmtId="3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64" fillId="0" borderId="0" xfId="0" applyFont="1" applyFill="1" applyBorder="1" applyProtection="1"/>
    <xf numFmtId="0" fontId="64" fillId="0" borderId="0" xfId="0" applyFont="1" applyProtection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54" fillId="29" borderId="0" xfId="0" applyFont="1" applyFill="1" applyBorder="1" applyAlignment="1">
      <alignment horizontal="left"/>
    </xf>
    <xf numFmtId="4" fontId="2" fillId="29" borderId="13" xfId="0" applyNumberFormat="1" applyFont="1" applyFill="1" applyBorder="1" applyAlignment="1" applyProtection="1">
      <alignment horizontal="center" vertical="center"/>
      <protection locked="0"/>
    </xf>
    <xf numFmtId="9" fontId="2" fillId="29" borderId="13" xfId="0" applyNumberFormat="1" applyFont="1" applyFill="1" applyBorder="1" applyAlignment="1" applyProtection="1">
      <alignment horizontal="center" vertical="center"/>
      <protection locked="0"/>
    </xf>
    <xf numFmtId="0" fontId="2" fillId="29" borderId="13" xfId="0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3" xfId="107" applyBorder="1" applyAlignment="1" applyProtection="1">
      <alignment horizontal="center" vertical="center" wrapText="1"/>
    </xf>
    <xf numFmtId="0" fontId="24" fillId="29" borderId="13" xfId="0" applyNumberFormat="1" applyFont="1" applyFill="1" applyBorder="1" applyAlignment="1">
      <alignment horizontal="center" vertical="center" wrapText="1"/>
    </xf>
    <xf numFmtId="0" fontId="2" fillId="29" borderId="13" xfId="0" applyNumberFormat="1" applyFont="1" applyFill="1" applyBorder="1" applyAlignment="1">
      <alignment horizontal="center" vertical="center" wrapText="1"/>
    </xf>
    <xf numFmtId="0" fontId="2" fillId="29" borderId="13" xfId="108" applyNumberFormat="1" applyFont="1" applyFill="1" applyBorder="1" applyAlignment="1" applyProtection="1">
      <alignment horizontal="center" vertical="center" wrapText="1"/>
      <protection hidden="1"/>
    </xf>
    <xf numFmtId="0" fontId="9" fillId="0" borderId="13" xfId="107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4" fillId="29" borderId="13" xfId="0" applyFont="1" applyFill="1" applyBorder="1" applyAlignment="1">
      <alignment horizontal="center" vertical="center" wrapText="1"/>
    </xf>
    <xf numFmtId="2" fontId="2" fillId="29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 wrapText="1"/>
    </xf>
    <xf numFmtId="177" fontId="53" fillId="0" borderId="0" xfId="0" applyNumberFormat="1" applyFont="1"/>
    <xf numFmtId="0" fontId="53" fillId="29" borderId="0" xfId="0" applyFont="1" applyFill="1" applyAlignment="1">
      <alignment horizontal="center" vertical="center"/>
    </xf>
    <xf numFmtId="165" fontId="2" fillId="29" borderId="13" xfId="0" applyNumberFormat="1" applyFont="1" applyFill="1" applyBorder="1" applyAlignment="1">
      <alignment horizontal="center" vertical="center"/>
    </xf>
    <xf numFmtId="179" fontId="2" fillId="29" borderId="13" xfId="0" applyNumberFormat="1" applyFont="1" applyFill="1" applyBorder="1" applyAlignment="1">
      <alignment horizontal="center" vertical="center" wrapText="1"/>
    </xf>
    <xf numFmtId="2" fontId="2" fillId="29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13" xfId="107" applyBorder="1" applyAlignment="1" applyProtection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left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4" fillId="29" borderId="13" xfId="0" applyFont="1" applyFill="1" applyBorder="1" applyAlignment="1">
      <alignment horizontal="center" vertical="center" wrapText="1"/>
    </xf>
    <xf numFmtId="0" fontId="24" fillId="29" borderId="13" xfId="0" applyFont="1" applyFill="1" applyBorder="1" applyAlignment="1">
      <alignment horizontal="left" vertical="center" wrapText="1"/>
    </xf>
    <xf numFmtId="0" fontId="2" fillId="29" borderId="0" xfId="0" applyFont="1" applyFill="1" applyBorder="1" applyAlignment="1">
      <alignment horizontal="left" vertical="center" wrapText="1"/>
    </xf>
    <xf numFmtId="0" fontId="2" fillId="29" borderId="22" xfId="0" applyFont="1" applyFill="1" applyBorder="1" applyAlignment="1">
      <alignment horizontal="center" vertical="center" wrapText="1"/>
    </xf>
    <xf numFmtId="0" fontId="2" fillId="29" borderId="20" xfId="0" applyFont="1" applyFill="1" applyBorder="1" applyAlignment="1">
      <alignment horizontal="center" vertical="center" wrapText="1"/>
    </xf>
    <xf numFmtId="0" fontId="2" fillId="29" borderId="23" xfId="0" applyFont="1" applyFill="1" applyBorder="1" applyAlignment="1">
      <alignment horizontal="center" vertical="center" wrapText="1"/>
    </xf>
    <xf numFmtId="0" fontId="24" fillId="29" borderId="0" xfId="0" applyFont="1" applyFill="1" applyAlignment="1">
      <alignment horizontal="center" vertical="center"/>
    </xf>
    <xf numFmtId="0" fontId="24" fillId="29" borderId="13" xfId="0" applyFont="1" applyFill="1" applyBorder="1" applyAlignment="1" applyProtection="1">
      <alignment vertical="center" wrapText="1"/>
    </xf>
    <xf numFmtId="0" fontId="24" fillId="29" borderId="13" xfId="0" applyFont="1" applyFill="1" applyBorder="1" applyAlignment="1" applyProtection="1">
      <alignment horizontal="left" vertical="center" wrapText="1"/>
    </xf>
    <xf numFmtId="0" fontId="54" fillId="0" borderId="0" xfId="134" applyFont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54" fillId="0" borderId="0" xfId="0" applyFont="1" applyAlignment="1">
      <alignment horizontal="left" wrapText="1"/>
    </xf>
    <xf numFmtId="0" fontId="65" fillId="29" borderId="0" xfId="0" applyFont="1" applyFill="1" applyBorder="1" applyAlignment="1">
      <alignment horizontal="center"/>
    </xf>
    <xf numFmtId="0" fontId="2" fillId="0" borderId="18" xfId="0" applyFont="1" applyBorder="1" applyAlignment="1">
      <alignment horizontal="justify" wrapText="1"/>
    </xf>
    <xf numFmtId="0" fontId="2" fillId="0" borderId="19" xfId="0" applyFont="1" applyBorder="1" applyAlignment="1">
      <alignment horizontal="justify" wrapText="1"/>
    </xf>
    <xf numFmtId="0" fontId="2" fillId="0" borderId="16" xfId="0" applyFont="1" applyBorder="1" applyAlignment="1">
      <alignment horizontal="justify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49" fontId="2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0" fontId="53" fillId="0" borderId="21" xfId="0" applyFont="1" applyBorder="1" applyAlignment="1">
      <alignment horizontal="left"/>
    </xf>
    <xf numFmtId="0" fontId="5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53" fillId="0" borderId="17" xfId="0" applyFont="1" applyFill="1" applyBorder="1" applyAlignment="1" applyProtection="1">
      <alignment horizontal="left" vertical="top" wrapText="1"/>
      <protection locked="0"/>
    </xf>
    <xf numFmtId="0" fontId="53" fillId="0" borderId="20" xfId="0" applyFont="1" applyFill="1" applyBorder="1" applyAlignment="1" applyProtection="1">
      <alignment horizontal="left" vertical="top" wrapText="1"/>
      <protection locked="0"/>
    </xf>
    <xf numFmtId="0" fontId="54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54" fillId="0" borderId="0" xfId="0" applyFont="1" applyAlignment="1">
      <alignment horizont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top" wrapText="1"/>
    </xf>
  </cellXfs>
  <cellStyles count="159">
    <cellStyle name="_ВО ОП ТЭС-ОТ- 2007" xfId="1"/>
    <cellStyle name="_ВФ ОАО ТЭС-ОТ- 2009" xfId="2"/>
    <cellStyle name="_Договор аренды ЯЭ с разбивкой" xfId="3"/>
    <cellStyle name="_ОТ ИД 2009" xfId="4"/>
    <cellStyle name="_экон.форм-т ВО 1 с разбивкой" xfId="5"/>
    <cellStyle name="”€ќђќ‘ћ‚›‰" xfId="6"/>
    <cellStyle name="”€љ‘€ђћ‚ђќќ›‰" xfId="7"/>
    <cellStyle name="”ќђќ‘ћ‚›‰" xfId="8"/>
    <cellStyle name="”љ‘ђћ‚ђќќ›‰" xfId="9"/>
    <cellStyle name="„…ќ…†ќ›‰" xfId="10"/>
    <cellStyle name="€’ћѓћ‚›‰" xfId="11"/>
    <cellStyle name="‡ђѓћ‹ћ‚ћљ1" xfId="12"/>
    <cellStyle name="‡ђѓћ‹ћ‚ћљ2" xfId="13"/>
    <cellStyle name="’ћѓћ‚›‰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" xfId="21" builtinId="30" customBuiltin="1"/>
    <cellStyle name="20% - Акцент2" xfId="22" builtinId="34" customBuiltin="1"/>
    <cellStyle name="20% - Акцент3" xfId="23" builtinId="38" customBuiltin="1"/>
    <cellStyle name="20% - Акцент4" xfId="24" builtinId="42" customBuiltin="1"/>
    <cellStyle name="20% - Акцент5" xfId="25" builtinId="46" customBuiltin="1"/>
    <cellStyle name="20% - Акцент6" xfId="26" builtinId="50" customBuiltin="1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" xfId="33" builtinId="31" customBuiltin="1"/>
    <cellStyle name="40% - Акцент2" xfId="34" builtinId="35" customBuiltin="1"/>
    <cellStyle name="40% - Акцент3" xfId="35" builtinId="39" customBuiltin="1"/>
    <cellStyle name="40% - Акцент4" xfId="36" builtinId="43" customBuiltin="1"/>
    <cellStyle name="40% - Акцент5" xfId="37" builtinId="47" customBuiltin="1"/>
    <cellStyle name="40% - Акцент6" xfId="38" builtinId="51" customBuiltin="1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Акцент1" xfId="45" builtinId="32" customBuiltin="1"/>
    <cellStyle name="60% - Акцент2" xfId="46" builtinId="36" customBuiltin="1"/>
    <cellStyle name="60% - Акцент3" xfId="47" builtinId="40" customBuiltin="1"/>
    <cellStyle name="60% - Акцент4" xfId="48" builtinId="44" customBuiltin="1"/>
    <cellStyle name="60% - Акцент5" xfId="49" builtinId="48" customBuiltin="1"/>
    <cellStyle name="60% - Акцент6" xfId="50" builtinId="52" customBuiltin="1"/>
    <cellStyle name="Accent1" xfId="51"/>
    <cellStyle name="Accent2" xfId="52"/>
    <cellStyle name="Accent3" xfId="53"/>
    <cellStyle name="Accent4" xfId="54"/>
    <cellStyle name="Accent5" xfId="55"/>
    <cellStyle name="Accent6" xfId="56"/>
    <cellStyle name="Bad" xfId="57"/>
    <cellStyle name="Calculation" xfId="58"/>
    <cellStyle name="Check Cell" xfId="59"/>
    <cellStyle name="Comma [0]_irl tel sep5" xfId="60"/>
    <cellStyle name="Comma_irl tel sep5" xfId="61"/>
    <cellStyle name="Currency [0]" xfId="62"/>
    <cellStyle name="Currency [0] 2" xfId="63"/>
    <cellStyle name="Currency [0] 3" xfId="64"/>
    <cellStyle name="Currency [0] 4" xfId="65"/>
    <cellStyle name="Currency [0] 5" xfId="66"/>
    <cellStyle name="Currency_irl tel sep5" xfId="67"/>
    <cellStyle name="Euro" xfId="68"/>
    <cellStyle name="Explanatory Text" xfId="69"/>
    <cellStyle name="F2" xfId="70"/>
    <cellStyle name="F3" xfId="71"/>
    <cellStyle name="F4" xfId="72"/>
    <cellStyle name="F5" xfId="73"/>
    <cellStyle name="F6" xfId="74"/>
    <cellStyle name="F7" xfId="75"/>
    <cellStyle name="F8" xfId="76"/>
    <cellStyle name="Good" xfId="77"/>
    <cellStyle name="Heading 1" xfId="78"/>
    <cellStyle name="Heading 2" xfId="79"/>
    <cellStyle name="Heading 3" xfId="80"/>
    <cellStyle name="Heading 4" xfId="81"/>
    <cellStyle name="Input" xfId="82"/>
    <cellStyle name="Linked Cell" xfId="83"/>
    <cellStyle name="Neutral" xfId="84"/>
    <cellStyle name="normal" xfId="85"/>
    <cellStyle name="Normal 2" xfId="86"/>
    <cellStyle name="Normal_ASUS" xfId="87"/>
    <cellStyle name="Normal1" xfId="88"/>
    <cellStyle name="normбlnм_laroux" xfId="89"/>
    <cellStyle name="Note" xfId="90"/>
    <cellStyle name="Output" xfId="91"/>
    <cellStyle name="Price_Body" xfId="92"/>
    <cellStyle name="Style 1" xfId="93"/>
    <cellStyle name="Title" xfId="94"/>
    <cellStyle name="Total" xfId="95"/>
    <cellStyle name="Warning Text" xfId="96"/>
    <cellStyle name="Акцент1" xfId="97" builtinId="29" customBuiltin="1"/>
    <cellStyle name="Акцент2" xfId="98" builtinId="33" customBuiltin="1"/>
    <cellStyle name="Акцент3" xfId="99" builtinId="37" customBuiltin="1"/>
    <cellStyle name="Акцент4" xfId="100" builtinId="41" customBuiltin="1"/>
    <cellStyle name="Акцент5" xfId="101" builtinId="45" customBuiltin="1"/>
    <cellStyle name="Акцент6" xfId="102" builtinId="49" customBuiltin="1"/>
    <cellStyle name="Беззащитный" xfId="103"/>
    <cellStyle name="Ввод " xfId="104" builtinId="20" customBuiltin="1"/>
    <cellStyle name="Вывод" xfId="105" builtinId="21" customBuiltin="1"/>
    <cellStyle name="Вычисление" xfId="106" builtinId="22" customBuiltin="1"/>
    <cellStyle name="Гиперссылка" xfId="107" builtinId="8"/>
    <cellStyle name="Гиперссылка_РРЅС„РѕСЂРјР°С†РёСЏ РѕР± СѓСЃР»СѓРіР°" xfId="108"/>
    <cellStyle name="ДАТА" xfId="109"/>
    <cellStyle name="Заголовок" xfId="110"/>
    <cellStyle name="Заголовок 1" xfId="111" builtinId="16" customBuiltin="1"/>
    <cellStyle name="Заголовок 2" xfId="112" builtinId="17" customBuiltin="1"/>
    <cellStyle name="Заголовок 3" xfId="113" builtinId="18" customBuiltin="1"/>
    <cellStyle name="Заголовок 4" xfId="114" builtinId="19" customBuiltin="1"/>
    <cellStyle name="ЗАГОЛОВОК1" xfId="115"/>
    <cellStyle name="ЗАГОЛОВОК2" xfId="116"/>
    <cellStyle name="ЗаголовокСтолбца" xfId="117"/>
    <cellStyle name="Защитный" xfId="118"/>
    <cellStyle name="Значение" xfId="119"/>
    <cellStyle name="Итог" xfId="120" builtinId="25" customBuiltin="1"/>
    <cellStyle name="ИТОГОВЫЙ" xfId="121"/>
    <cellStyle name="Контрольная ячейка" xfId="122" builtinId="23" customBuiltin="1"/>
    <cellStyle name="Мой заголовок" xfId="123"/>
    <cellStyle name="Мой заголовок листа" xfId="124"/>
    <cellStyle name="Мои наименования показателей" xfId="125"/>
    <cellStyle name="Мои наименования показателей 2" xfId="126"/>
    <cellStyle name="Мои наименования показателей 3" xfId="127"/>
    <cellStyle name="Мои наименования показателей 4" xfId="128"/>
    <cellStyle name="Мои наименования показателей 5" xfId="129"/>
    <cellStyle name="Мои наименования показателей_BALANCE.TBO.1.71" xfId="130"/>
    <cellStyle name="назв фил" xfId="131"/>
    <cellStyle name="Название" xfId="132" builtinId="15" customBuiltin="1"/>
    <cellStyle name="Нейтральный" xfId="133" builtinId="28" customBuiltin="1"/>
    <cellStyle name="Обычный" xfId="0" builtinId="0"/>
    <cellStyle name="Обычный 2" xfId="134"/>
    <cellStyle name="Обычный 3" xfId="135"/>
    <cellStyle name="Обычный_форма 1 водопровод для орг_Городские сети МО г. Заполярный водоснабжение 2013" xfId="136"/>
    <cellStyle name="Плохой" xfId="137" builtinId="27" customBuiltin="1"/>
    <cellStyle name="Поле ввода" xfId="138"/>
    <cellStyle name="Пояснение" xfId="139" builtinId="53" customBuiltin="1"/>
    <cellStyle name="Примечание" xfId="140" builtinId="10" customBuiltin="1"/>
    <cellStyle name="Примечание 2" xfId="141"/>
    <cellStyle name="Примечание 3" xfId="142"/>
    <cellStyle name="Примечание 4" xfId="143"/>
    <cellStyle name="Примечание 5" xfId="144"/>
    <cellStyle name="Связанная ячейка" xfId="145" builtinId="24" customBuiltin="1"/>
    <cellStyle name="Стиль 1" xfId="146"/>
    <cellStyle name="ТЕКСТ" xfId="147"/>
    <cellStyle name="Текст предупреждения" xfId="148" builtinId="11" customBuiltin="1"/>
    <cellStyle name="Текстовый" xfId="149"/>
    <cellStyle name="Тысячи [0]_3Com" xfId="150"/>
    <cellStyle name="Тысячи_3Com" xfId="151"/>
    <cellStyle name="ФИКСИРОВАННЫЙ" xfId="152"/>
    <cellStyle name="Финансовый 2" xfId="153"/>
    <cellStyle name="Формула" xfId="154"/>
    <cellStyle name="ФормулаВБ" xfId="155"/>
    <cellStyle name="ФормулаНаКонтроль" xfId="156"/>
    <cellStyle name="Хороший" xfId="157" builtinId="26" customBuiltin="1"/>
    <cellStyle name="Џђћ–…ќ’ќ›‰" xfId="15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9335~1\LOCALS~1\Temp\Rar$DI00.656\&#1082;%20&#1091;&#1090;&#1074;&#1077;&#1088;&#1078;&#1076;&#1077;&#1085;&#1080;&#1102;\JKH.OPEN.INFO.WARM(v0.5)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/&#1057;&#1090;&#1072;&#1085;&#1076;&#1072;&#1088;&#1090;&#1099;/&#1057;&#1090;&#1072;&#1085;&#1076;&#1072;&#1088;&#1090;%20&#1088;&#1072;&#1089;&#1082;&#1088;&#1099;&#1090;&#1080;&#1103;%20&#1080;&#1085;&#1092;&#1086;&#1088;&#1084;&#1072;&#1094;&#1080;&#1080;%20&#1052;&#1059;&#1055;%20&#1043;&#1086;&#1088;&#1086;&#1076;&#1089;&#1082;&#1080;&#1077;%20&#1089;&#1077;&#1090;&#1080;%20&#1052;&#1054;%20&#1075;.%20&#1047;&#1072;&#1087;&#1086;&#1083;&#1103;&#1088;&#1085;&#1099;&#1081;/2013/&#1093;&#1086;&#1083;&#1086;&#1076;&#1085;&#1072;&#1103;%20&#1074;&#1086;&#1076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9335~1/LOCALS~1/Temp/Rar$DI00.656/&#1082;%20&#1091;&#1090;&#1074;&#1077;&#1088;&#1078;&#1076;&#1077;&#1085;&#1080;&#1102;/JKH.OPEN.INFO.WARM(v0.5)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9335~1\LOCALS~1\Temp\Rar$DI00.656\&#1093;&#1086;&#1083;&#1086;&#1076;&#1085;&#1072;&#1103;%20&#1074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Rar$DI49.1672/JKH.OPEN.INFO.HV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9335~1/LOCALS~1/Temp/Rar$DI00.656/&#1093;&#1086;&#1083;&#1086;&#1076;&#1085;&#1072;&#1103;%20&#1074;&#1086;&#1076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72;&#1103;/&#1057;&#1090;&#1072;&#1085;&#1076;&#1072;&#1088;&#1090;&#1099;/&#1057;&#1090;&#1072;&#1085;&#1076;&#1072;&#1088;&#1090;%20&#1088;&#1072;&#1089;&#1082;&#1088;&#1099;&#1090;&#1080;&#1103;%20&#1080;&#1085;&#1092;&#1086;&#1088;&#1084;&#1072;&#1094;&#1080;&#1080;%20&#1052;&#1059;&#1055;%20&#1043;&#1086;&#1088;&#1086;&#1076;&#1089;&#1082;&#1080;&#1077;%20&#1089;&#1077;&#1090;&#1080;%20&#1052;&#1054;%20&#1075;.%20&#1047;&#1072;&#1087;&#1086;&#1083;&#1103;&#1088;&#1085;&#1099;&#1081;/2013/&#1082;%20&#1091;&#1090;&#1074;&#1077;&#1088;&#1078;&#1076;&#1077;&#1085;&#1080;&#1102;/JKH.OPEN.INFO.WARM(v0.5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ТС цены"/>
      <sheetName val="ТС цены (2)"/>
      <sheetName val="ТС характеристики"/>
      <sheetName val="ТС инвестиции"/>
      <sheetName val="ТС доступ"/>
      <sheetName val="ТС показатели"/>
      <sheetName val="Ссылки на публикации"/>
      <sheetName val="Проверка"/>
      <sheetName val="REESTR_ORG"/>
      <sheetName val="REESTR_TEMP"/>
      <sheetName val="REESTR"/>
      <sheetName val="TEHSHEET"/>
      <sheetName val="tech"/>
      <sheetName val="modHyp"/>
      <sheetName val="modChange"/>
      <sheetName val="modButtonClick"/>
      <sheetName val="modSubsidiary"/>
    </sheetNames>
    <sheetDataSet>
      <sheetData sheetId="0">
        <row r="2">
          <cell r="P2" t="str">
            <v>Версия 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</v>
          </cell>
        </row>
        <row r="10">
          <cell r="D10" t="str">
            <v>Волгодонской район</v>
          </cell>
        </row>
        <row r="11">
          <cell r="D11" t="str">
            <v>Город Азов</v>
          </cell>
        </row>
        <row r="12">
          <cell r="D12" t="str">
            <v>Город Батайск</v>
          </cell>
        </row>
        <row r="13">
          <cell r="D13" t="str">
            <v>Город Волгодонск</v>
          </cell>
        </row>
        <row r="14">
          <cell r="D14" t="str">
            <v>Город Гуково</v>
          </cell>
        </row>
        <row r="15">
          <cell r="D15" t="str">
            <v>Город Донецк</v>
          </cell>
        </row>
        <row r="16">
          <cell r="D16" t="str">
            <v>Город Зверево</v>
          </cell>
        </row>
        <row r="17">
          <cell r="D17" t="str">
            <v>Город Каменск-Шахтинский</v>
          </cell>
        </row>
        <row r="18">
          <cell r="D18" t="str">
            <v>Город Новочеркасск</v>
          </cell>
        </row>
        <row r="19">
          <cell r="D19" t="str">
            <v>Город Новошахтинск</v>
          </cell>
        </row>
        <row r="20">
          <cell r="D20" t="str">
            <v>Город Ростов-на-Дону</v>
          </cell>
        </row>
        <row r="21">
          <cell r="D21" t="str">
            <v>Город Таганрог</v>
          </cell>
        </row>
        <row r="22">
          <cell r="D22" t="str">
            <v>Город Шахты</v>
          </cell>
        </row>
        <row r="23">
          <cell r="D23" t="str">
            <v>Дубовский район</v>
          </cell>
        </row>
        <row r="24">
          <cell r="D24" t="str">
            <v>Егорлыкский район</v>
          </cell>
        </row>
        <row r="25">
          <cell r="D25" t="str">
            <v>Заветинский район</v>
          </cell>
        </row>
        <row r="26">
          <cell r="D26" t="str">
            <v>Зерноградский район</v>
          </cell>
        </row>
        <row r="27">
          <cell r="D27" t="str">
            <v>Зимовниковский район</v>
          </cell>
        </row>
        <row r="28">
          <cell r="D28" t="str">
            <v>Кагальницкий район</v>
          </cell>
        </row>
        <row r="29">
          <cell r="D29" t="str">
            <v>Каменский район</v>
          </cell>
        </row>
        <row r="30">
          <cell r="D30" t="str">
            <v>Кашарский район</v>
          </cell>
        </row>
        <row r="31">
          <cell r="D31" t="str">
            <v>Константиновский район</v>
          </cell>
        </row>
        <row r="32">
          <cell r="D32" t="str">
            <v>Красносулинский район</v>
          </cell>
        </row>
        <row r="33">
          <cell r="D33" t="str">
            <v>Куйбышевский район</v>
          </cell>
        </row>
        <row r="34">
          <cell r="D34" t="str">
            <v>Мартыновский район</v>
          </cell>
        </row>
        <row r="35">
          <cell r="D35" t="str">
            <v>Матвеево-Курганский район</v>
          </cell>
        </row>
        <row r="36">
          <cell r="D36" t="str">
            <v>Миллеровский район</v>
          </cell>
        </row>
        <row r="37">
          <cell r="D37" t="str">
            <v>Милютинский район</v>
          </cell>
        </row>
        <row r="38">
          <cell r="D38" t="str">
            <v>Морозовский район</v>
          </cell>
        </row>
        <row r="39">
          <cell r="D39" t="str">
            <v>Мясниковский район</v>
          </cell>
        </row>
        <row r="40">
          <cell r="D40" t="str">
            <v>Неклиновский район</v>
          </cell>
        </row>
        <row r="41">
          <cell r="D41" t="str">
            <v>Новочеркасск</v>
          </cell>
        </row>
        <row r="42">
          <cell r="D42" t="str">
            <v>Обливский район</v>
          </cell>
        </row>
        <row r="43">
          <cell r="D43" t="str">
            <v>Октябрьский район</v>
          </cell>
        </row>
        <row r="44">
          <cell r="D44" t="str">
            <v>Орловский район</v>
          </cell>
        </row>
        <row r="45">
          <cell r="D45" t="str">
            <v>Песчанокопский район</v>
          </cell>
        </row>
        <row r="46">
          <cell r="D46" t="str">
            <v>Пролетарский район</v>
          </cell>
        </row>
        <row r="47">
          <cell r="D47" t="str">
            <v>Ремонтненский район</v>
          </cell>
        </row>
        <row r="48">
          <cell r="D48" t="str">
            <v>Родионово-Несветайский район</v>
          </cell>
        </row>
        <row r="49">
          <cell r="D49" t="str">
            <v>Ростов-на-Дону</v>
          </cell>
        </row>
        <row r="50">
          <cell r="D50" t="str">
            <v>Сальский район</v>
          </cell>
        </row>
        <row r="51">
          <cell r="D51" t="str">
            <v>Семикаракорский район</v>
          </cell>
        </row>
        <row r="52">
          <cell r="D52" t="str">
            <v>Советский район</v>
          </cell>
        </row>
        <row r="53">
          <cell r="D53" t="str">
            <v>Тарасовский район</v>
          </cell>
        </row>
        <row r="54">
          <cell r="D54" t="str">
            <v>Тацинский район</v>
          </cell>
        </row>
        <row r="55">
          <cell r="D55" t="str">
            <v>Усть-Донецкий район</v>
          </cell>
        </row>
        <row r="56">
          <cell r="D56" t="str">
            <v>Целинский район</v>
          </cell>
        </row>
        <row r="57">
          <cell r="D57" t="str">
            <v>Цимлянский район</v>
          </cell>
        </row>
        <row r="58">
          <cell r="D58" t="str">
            <v>Чертковский район</v>
          </cell>
        </row>
        <row r="59">
          <cell r="D59" t="str">
            <v>Шахты</v>
          </cell>
        </row>
        <row r="60">
          <cell r="D60" t="str">
            <v>Шолоховский район</v>
          </cell>
        </row>
      </sheetData>
      <sheetData sheetId="14">
        <row r="3">
          <cell r="B3" t="str">
            <v>да</v>
          </cell>
          <cell r="D3" t="str">
            <v>2007</v>
          </cell>
        </row>
        <row r="4">
          <cell r="B4" t="str">
            <v>нет</v>
          </cell>
          <cell r="D4" t="str">
            <v>2008</v>
          </cell>
        </row>
        <row r="5">
          <cell r="D5" t="str">
            <v>2009</v>
          </cell>
        </row>
        <row r="6">
          <cell r="D6" t="str">
            <v>2010</v>
          </cell>
        </row>
        <row r="7">
          <cell r="D7" t="str">
            <v>2011</v>
          </cell>
        </row>
        <row r="8">
          <cell r="D8" t="str">
            <v>2012</v>
          </cell>
        </row>
        <row r="9">
          <cell r="D9" t="str">
            <v>2013</v>
          </cell>
        </row>
        <row r="10">
          <cell r="D10" t="str">
            <v>2014</v>
          </cell>
        </row>
        <row r="11">
          <cell r="D11" t="str">
            <v>2015</v>
          </cell>
        </row>
        <row r="12">
          <cell r="D12" t="str">
            <v>2016</v>
          </cell>
        </row>
        <row r="13">
          <cell r="D13" t="str">
            <v>2017</v>
          </cell>
        </row>
        <row r="14">
          <cell r="D14" t="str">
            <v>2018</v>
          </cell>
        </row>
        <row r="15">
          <cell r="D15" t="str">
            <v>2019</v>
          </cell>
        </row>
        <row r="16">
          <cell r="D16" t="str">
            <v>2020</v>
          </cell>
        </row>
        <row r="19">
          <cell r="B19" t="str">
            <v>Передача+Сбыт</v>
          </cell>
        </row>
        <row r="20">
          <cell r="B20" t="str">
            <v>Передача</v>
          </cell>
        </row>
        <row r="21">
          <cell r="B21" t="str">
            <v>производство комбинированная выработка</v>
          </cell>
        </row>
        <row r="22">
          <cell r="B22" t="str">
            <v>производство (некомбинированная выработка)+передача+сбыт</v>
          </cell>
        </row>
        <row r="23">
          <cell r="B23" t="str">
            <v>производство (некомбинированная выработка)+передача</v>
          </cell>
        </row>
        <row r="24">
          <cell r="B24" t="str">
            <v>производство (некомбинированная выработка)+сбыт</v>
          </cell>
        </row>
        <row r="25">
          <cell r="B25" t="str">
            <v>производство (некомбинированная выработка)</v>
          </cell>
        </row>
        <row r="34">
          <cell r="B34" t="str">
            <v>горячая вода</v>
          </cell>
        </row>
        <row r="35">
          <cell r="B35" t="str">
            <v>отборный пар давлением от 1,2 до 2,5 кг/см2</v>
          </cell>
        </row>
        <row r="36">
          <cell r="B36" t="str">
            <v>отборный пар давлением от 2,5 до 7,0 кг/см3</v>
          </cell>
        </row>
        <row r="37">
          <cell r="B37" t="str">
            <v>отборный пар давлением от 7,0 до 13,0 кг/см4</v>
          </cell>
        </row>
        <row r="38">
          <cell r="B38" t="str">
            <v>отборный пар давлением свыше 13 кг/см5</v>
          </cell>
        </row>
        <row r="39">
          <cell r="B39" t="str">
            <v>острый и редуцированный пар</v>
          </cell>
        </row>
      </sheetData>
      <sheetData sheetId="15">
        <row r="25">
          <cell r="F25" t="str">
            <v>газ природный</v>
          </cell>
        </row>
        <row r="26">
          <cell r="F26" t="str">
            <v>газ сжиженный</v>
          </cell>
        </row>
        <row r="27">
          <cell r="F27" t="str">
            <v>газовый конденсат</v>
          </cell>
        </row>
        <row r="28">
          <cell r="F28" t="str">
            <v>гшз</v>
          </cell>
        </row>
        <row r="29">
          <cell r="F29" t="str">
            <v>мазут</v>
          </cell>
        </row>
        <row r="30">
          <cell r="F30" t="str">
            <v>нефть</v>
          </cell>
        </row>
        <row r="31">
          <cell r="F31" t="str">
            <v>дизельное топливо</v>
          </cell>
        </row>
        <row r="32">
          <cell r="F32" t="str">
            <v>уголь бурый</v>
          </cell>
        </row>
        <row r="33">
          <cell r="F33" t="str">
            <v>уголь каменный</v>
          </cell>
        </row>
        <row r="34">
          <cell r="F34" t="str">
            <v>торф</v>
          </cell>
        </row>
        <row r="35">
          <cell r="F35" t="str">
            <v>дрова</v>
          </cell>
        </row>
        <row r="36">
          <cell r="F36" t="str">
            <v>опил</v>
          </cell>
        </row>
        <row r="37">
          <cell r="F37" t="str">
            <v>отходы березовые</v>
          </cell>
        </row>
        <row r="38">
          <cell r="F38" t="str">
            <v>отходы осиновые</v>
          </cell>
        </row>
        <row r="39">
          <cell r="F39" t="str">
            <v>печное топливо</v>
          </cell>
        </row>
        <row r="40">
          <cell r="F40" t="str">
            <v>пилеты</v>
          </cell>
        </row>
        <row r="41">
          <cell r="F41" t="str">
            <v>смола</v>
          </cell>
        </row>
        <row r="42">
          <cell r="F42" t="str">
            <v>щепа</v>
          </cell>
        </row>
        <row r="43">
          <cell r="F43" t="str">
            <v>Горючий сланец</v>
          </cell>
        </row>
        <row r="44">
          <cell r="F44" t="str">
            <v>Керосин</v>
          </cell>
        </row>
        <row r="45">
          <cell r="F45" t="str">
            <v>кислородно-водородная смесь</v>
          </cell>
        </row>
        <row r="46">
          <cell r="F46" t="str">
            <v>Электроэнергия (НН)</v>
          </cell>
        </row>
        <row r="47">
          <cell r="F47" t="str">
            <v>Электроэнергия (СН1)</v>
          </cell>
        </row>
        <row r="48">
          <cell r="F48" t="str">
            <v>Электроэнергия (СН2)</v>
          </cell>
        </row>
        <row r="49">
          <cell r="F49" t="str">
            <v>Электроэнергия (ВН)</v>
          </cell>
        </row>
        <row r="50">
          <cell r="F50" t="str">
            <v>Мощность</v>
          </cell>
        </row>
        <row r="51">
          <cell r="F51" t="str">
            <v>прочее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ХВС цены"/>
      <sheetName val="ХВС характеристика"/>
      <sheetName val="ХВС инвестиции"/>
      <sheetName val="ХВС доступ"/>
      <sheetName val="ХВС показатели"/>
      <sheetName val="REESTR_START"/>
      <sheetName val="REESTR_ORG"/>
      <sheetName val="REESTR"/>
      <sheetName val="TEHSHEET"/>
      <sheetName val="tech"/>
      <sheetName val="Ссылки на публик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</v>
          </cell>
        </row>
        <row r="10">
          <cell r="D10" t="str">
            <v>Волгодонской район</v>
          </cell>
        </row>
        <row r="11">
          <cell r="D11" t="str">
            <v>Город Азов</v>
          </cell>
        </row>
        <row r="12">
          <cell r="D12" t="str">
            <v>Город Батайск</v>
          </cell>
        </row>
        <row r="13">
          <cell r="D13" t="str">
            <v>Город Волгодонск</v>
          </cell>
        </row>
        <row r="14">
          <cell r="D14" t="str">
            <v>Город Гуково</v>
          </cell>
        </row>
        <row r="15">
          <cell r="D15" t="str">
            <v>Город Донецк</v>
          </cell>
        </row>
        <row r="16">
          <cell r="D16" t="str">
            <v>Город Зверево</v>
          </cell>
        </row>
        <row r="17">
          <cell r="D17" t="str">
            <v>Город Каменск-Шахтинский</v>
          </cell>
        </row>
        <row r="18">
          <cell r="D18" t="str">
            <v>Город Новочеркасск</v>
          </cell>
        </row>
        <row r="19">
          <cell r="D19" t="str">
            <v>Город Новошахтинск</v>
          </cell>
        </row>
        <row r="20">
          <cell r="D20" t="str">
            <v>Город Ростов-на-Дону</v>
          </cell>
        </row>
        <row r="21">
          <cell r="D21" t="str">
            <v>Город Таганрог</v>
          </cell>
        </row>
        <row r="22">
          <cell r="D22" t="str">
            <v>Город Шахты</v>
          </cell>
        </row>
        <row r="23">
          <cell r="D23" t="str">
            <v>Егорлыкский район</v>
          </cell>
        </row>
        <row r="24">
          <cell r="D24" t="str">
            <v>Заветинский район</v>
          </cell>
        </row>
        <row r="25">
          <cell r="D25" t="str">
            <v>Зерноградский район</v>
          </cell>
        </row>
        <row r="26">
          <cell r="D26" t="str">
            <v>Зимовниковский район</v>
          </cell>
        </row>
        <row r="27">
          <cell r="D27" t="str">
            <v>Кагальницкий район</v>
          </cell>
        </row>
        <row r="28">
          <cell r="D28" t="str">
            <v>Каменский район</v>
          </cell>
        </row>
        <row r="29">
          <cell r="D29" t="str">
            <v>Кашарский район</v>
          </cell>
        </row>
        <row r="30">
          <cell r="D30" t="str">
            <v>Константиновский район</v>
          </cell>
        </row>
        <row r="31">
          <cell r="D31" t="str">
            <v>Красносулинский район</v>
          </cell>
        </row>
        <row r="32">
          <cell r="D32" t="str">
            <v>Куйбышевский район</v>
          </cell>
        </row>
        <row r="33">
          <cell r="D33" t="str">
            <v>Мартыновский район</v>
          </cell>
        </row>
        <row r="34">
          <cell r="D34" t="str">
            <v>Матвеево-Курганский район</v>
          </cell>
        </row>
        <row r="35">
          <cell r="D35" t="str">
            <v>Миллеровский район</v>
          </cell>
        </row>
        <row r="36">
          <cell r="D36" t="str">
            <v>Милютинский район</v>
          </cell>
        </row>
        <row r="37">
          <cell r="D37" t="str">
            <v>Морозовский район</v>
          </cell>
        </row>
        <row r="38">
          <cell r="D38" t="str">
            <v>Мясниковский район</v>
          </cell>
        </row>
        <row r="39">
          <cell r="D39" t="str">
            <v>Неклиновский район</v>
          </cell>
        </row>
        <row r="40">
          <cell r="D40" t="str">
            <v>Новочеркасск</v>
          </cell>
        </row>
        <row r="41">
          <cell r="D41" t="str">
            <v>Обливский район</v>
          </cell>
        </row>
        <row r="42">
          <cell r="D42" t="str">
            <v>Октябрьский район</v>
          </cell>
        </row>
        <row r="43">
          <cell r="D43" t="str">
            <v>Орловский район</v>
          </cell>
        </row>
        <row r="44">
          <cell r="D44" t="str">
            <v>Песчанокопский район</v>
          </cell>
        </row>
        <row r="45">
          <cell r="D45" t="str">
            <v>Пролетарский район</v>
          </cell>
        </row>
        <row r="46">
          <cell r="D46" t="str">
            <v>Ремонтненский район</v>
          </cell>
        </row>
        <row r="47">
          <cell r="D47" t="str">
            <v>Родионово-Несветайский район</v>
          </cell>
        </row>
        <row r="48">
          <cell r="D48" t="str">
            <v>Ростов-на-Дону</v>
          </cell>
        </row>
        <row r="49">
          <cell r="D49" t="str">
            <v>Сальский район</v>
          </cell>
        </row>
        <row r="50">
          <cell r="D50" t="str">
            <v>Семикаракорский район</v>
          </cell>
        </row>
        <row r="51">
          <cell r="D51" t="str">
            <v>Советский район</v>
          </cell>
        </row>
        <row r="52">
          <cell r="D52" t="str">
            <v>Таганрог</v>
          </cell>
        </row>
        <row r="53">
          <cell r="D53" t="str">
            <v>Тарасовский район</v>
          </cell>
        </row>
        <row r="54">
          <cell r="D54" t="str">
            <v>Тацинский район</v>
          </cell>
        </row>
        <row r="55">
          <cell r="D55" t="str">
            <v>Усть-Донецкий район</v>
          </cell>
        </row>
        <row r="56">
          <cell r="D56" t="str">
            <v>Целинский район</v>
          </cell>
        </row>
        <row r="57">
          <cell r="D57" t="str">
            <v>Цимлянский район</v>
          </cell>
        </row>
        <row r="58">
          <cell r="D58" t="str">
            <v>Чертковский район</v>
          </cell>
        </row>
        <row r="59">
          <cell r="D59" t="str">
            <v>Шахты</v>
          </cell>
        </row>
        <row r="60">
          <cell r="D60" t="str">
            <v>Шолоховский район</v>
          </cell>
        </row>
      </sheetData>
      <sheetData sheetId="9">
        <row r="3">
          <cell r="B3" t="str">
            <v>да</v>
          </cell>
          <cell r="D3" t="str">
            <v>2007</v>
          </cell>
        </row>
        <row r="4">
          <cell r="B4" t="str">
            <v>нет</v>
          </cell>
          <cell r="D4" t="str">
            <v>2008</v>
          </cell>
        </row>
        <row r="5">
          <cell r="D5" t="str">
            <v>2009</v>
          </cell>
        </row>
        <row r="6">
          <cell r="D6" t="str">
            <v>2010</v>
          </cell>
        </row>
        <row r="7">
          <cell r="D7" t="str">
            <v>2011</v>
          </cell>
        </row>
        <row r="8">
          <cell r="D8" t="str">
            <v>2012</v>
          </cell>
        </row>
        <row r="9">
          <cell r="D9" t="str">
            <v>2013</v>
          </cell>
        </row>
        <row r="10">
          <cell r="D10" t="str">
            <v>2014</v>
          </cell>
        </row>
        <row r="11">
          <cell r="D11" t="str">
            <v>2015</v>
          </cell>
        </row>
        <row r="12">
          <cell r="D12" t="str">
            <v>2016</v>
          </cell>
        </row>
        <row r="13">
          <cell r="D13" t="str">
            <v>2017</v>
          </cell>
        </row>
        <row r="14">
          <cell r="D14" t="str">
            <v>2018</v>
          </cell>
        </row>
        <row r="15">
          <cell r="D15" t="str">
            <v>2019</v>
          </cell>
        </row>
        <row r="16">
          <cell r="D16" t="str">
            <v>2020</v>
          </cell>
        </row>
        <row r="19">
          <cell r="B19" t="str">
            <v>Оказание услуг в сфере водоснабжения</v>
          </cell>
        </row>
        <row r="20">
          <cell r="B20" t="str">
            <v>Оказание услуг в сфере водоснабжения и очистки сточных вод</v>
          </cell>
        </row>
        <row r="21">
          <cell r="B21" t="str">
            <v>Транспортировка воды</v>
          </cell>
        </row>
        <row r="22">
          <cell r="B22" t="str">
            <v>Оказание услуг в сфере водоснабжения и транспортировка воды</v>
          </cell>
        </row>
        <row r="23">
          <cell r="B23" t="str">
            <v>Оказание услуг в сфере водоснабжения и очистки сточных вод, транспортировка воды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ТС цены"/>
      <sheetName val="ТС цены (2)"/>
      <sheetName val="ТС характеристики"/>
      <sheetName val="ТС инвестиции"/>
      <sheetName val="ТС доступ"/>
      <sheetName val="ТС показатели"/>
      <sheetName val="Ссылки на публикации"/>
      <sheetName val="Проверка"/>
      <sheetName val="REESTR_ORG"/>
      <sheetName val="REESTR_TEMP"/>
      <sheetName val="REESTR"/>
      <sheetName val="TEHSHEET"/>
      <sheetName val="tech"/>
      <sheetName val="modHyp"/>
      <sheetName val="modChange"/>
      <sheetName val="modButtonClick"/>
      <sheetName val="modSubsidiary"/>
    </sheetNames>
    <sheetDataSet>
      <sheetData sheetId="0">
        <row r="2">
          <cell r="P2" t="str">
            <v>Версия 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 t="str">
            <v>Азовский район</v>
          </cell>
        </row>
        <row r="3">
          <cell r="D3" t="str">
            <v>Аксайский район</v>
          </cell>
        </row>
        <row r="4">
          <cell r="D4" t="str">
            <v>Багаевский район</v>
          </cell>
        </row>
        <row r="5">
          <cell r="D5" t="str">
            <v>Белокалитвинский район</v>
          </cell>
        </row>
        <row r="6">
          <cell r="D6" t="str">
            <v>Боковский район</v>
          </cell>
        </row>
        <row r="7">
          <cell r="D7" t="str">
            <v>Верхнедонской район</v>
          </cell>
        </row>
        <row r="8">
          <cell r="D8" t="str">
            <v>Веселовский район</v>
          </cell>
        </row>
        <row r="9">
          <cell r="D9" t="str">
            <v>Волгодонск</v>
          </cell>
        </row>
        <row r="10">
          <cell r="D10" t="str">
            <v>Волгодонской район</v>
          </cell>
        </row>
        <row r="11">
          <cell r="D11" t="str">
            <v>Город Азов</v>
          </cell>
        </row>
        <row r="12">
          <cell r="D12" t="str">
            <v>Город Батайск</v>
          </cell>
        </row>
        <row r="13">
          <cell r="D13" t="str">
            <v>Город Волгодонск</v>
          </cell>
        </row>
        <row r="14">
          <cell r="D14" t="str">
            <v>Город Гуково</v>
          </cell>
        </row>
        <row r="15">
          <cell r="D15" t="str">
            <v>Город Донецк</v>
          </cell>
        </row>
        <row r="16">
          <cell r="D16" t="str">
            <v>Город Зверево</v>
          </cell>
        </row>
        <row r="17">
          <cell r="D17" t="str">
            <v>Город Каменск-Шахтинский</v>
          </cell>
        </row>
        <row r="18">
          <cell r="D18" t="str">
            <v>Город Новочеркасск</v>
          </cell>
        </row>
        <row r="19">
          <cell r="D19" t="str">
            <v>Город Новошахтинск</v>
          </cell>
        </row>
        <row r="20">
          <cell r="D20" t="str">
            <v>Город Ростов-на-Дону</v>
          </cell>
        </row>
        <row r="21">
          <cell r="D21" t="str">
            <v>Город Таганрог</v>
          </cell>
        </row>
        <row r="22">
          <cell r="D22" t="str">
            <v>Город Шахты</v>
          </cell>
        </row>
        <row r="23">
          <cell r="D23" t="str">
            <v>Дубовский район</v>
          </cell>
        </row>
        <row r="24">
          <cell r="D24" t="str">
            <v>Егорлыкский район</v>
          </cell>
        </row>
        <row r="25">
          <cell r="D25" t="str">
            <v>Заветинский район</v>
          </cell>
        </row>
        <row r="26">
          <cell r="D26" t="str">
            <v>Зерноградский район</v>
          </cell>
        </row>
        <row r="27">
          <cell r="D27" t="str">
            <v>Зимовниковский район</v>
          </cell>
        </row>
        <row r="28">
          <cell r="D28" t="str">
            <v>Кагальницкий район</v>
          </cell>
        </row>
        <row r="29">
          <cell r="D29" t="str">
            <v>Каменский район</v>
          </cell>
        </row>
        <row r="30">
          <cell r="D30" t="str">
            <v>Кашарский район</v>
          </cell>
        </row>
        <row r="31">
          <cell r="D31" t="str">
            <v>Константиновский район</v>
          </cell>
        </row>
        <row r="32">
          <cell r="D32" t="str">
            <v>Красносулинский район</v>
          </cell>
        </row>
        <row r="33">
          <cell r="D33" t="str">
            <v>Куйбышевский район</v>
          </cell>
        </row>
        <row r="34">
          <cell r="D34" t="str">
            <v>Мартыновский район</v>
          </cell>
        </row>
        <row r="35">
          <cell r="D35" t="str">
            <v>Матвеево-Курганский район</v>
          </cell>
        </row>
        <row r="36">
          <cell r="D36" t="str">
            <v>Миллеровский район</v>
          </cell>
        </row>
        <row r="37">
          <cell r="D37" t="str">
            <v>Милютинский район</v>
          </cell>
        </row>
        <row r="38">
          <cell r="D38" t="str">
            <v>Морозовский район</v>
          </cell>
        </row>
        <row r="39">
          <cell r="D39" t="str">
            <v>Мясниковский район</v>
          </cell>
        </row>
        <row r="40">
          <cell r="D40" t="str">
            <v>Неклиновский район</v>
          </cell>
        </row>
        <row r="41">
          <cell r="D41" t="str">
            <v>Новочеркасск</v>
          </cell>
        </row>
        <row r="42">
          <cell r="D42" t="str">
            <v>Обливский район</v>
          </cell>
        </row>
        <row r="43">
          <cell r="D43" t="str">
            <v>Октябрьский район</v>
          </cell>
        </row>
        <row r="44">
          <cell r="D44" t="str">
            <v>Орловский район</v>
          </cell>
        </row>
        <row r="45">
          <cell r="D45" t="str">
            <v>Песчанокопский район</v>
          </cell>
        </row>
        <row r="46">
          <cell r="D46" t="str">
            <v>Пролетарский район</v>
          </cell>
        </row>
        <row r="47">
          <cell r="D47" t="str">
            <v>Ремонтненский район</v>
          </cell>
        </row>
        <row r="48">
          <cell r="D48" t="str">
            <v>Родионово-Несветайский район</v>
          </cell>
        </row>
        <row r="49">
          <cell r="D49" t="str">
            <v>Ростов-на-Дону</v>
          </cell>
        </row>
        <row r="50">
          <cell r="D50" t="str">
            <v>Сальский район</v>
          </cell>
        </row>
        <row r="51">
          <cell r="D51" t="str">
            <v>Семикаракорский район</v>
          </cell>
        </row>
        <row r="52">
          <cell r="D52" t="str">
            <v>Советский район</v>
          </cell>
        </row>
        <row r="53">
          <cell r="D53" t="str">
            <v>Тарасовский район</v>
          </cell>
        </row>
        <row r="54">
          <cell r="D54" t="str">
            <v>Тацинский район</v>
          </cell>
        </row>
        <row r="55">
          <cell r="D55" t="str">
            <v>Усть-Донецкий район</v>
          </cell>
        </row>
        <row r="56">
          <cell r="D56" t="str">
            <v>Целинский район</v>
          </cell>
        </row>
        <row r="57">
          <cell r="D57" t="str">
            <v>Цимлянский район</v>
          </cell>
        </row>
        <row r="58">
          <cell r="D58" t="str">
            <v>Чертковский район</v>
          </cell>
        </row>
        <row r="59">
          <cell r="D59" t="str">
            <v>Шахты</v>
          </cell>
        </row>
        <row r="60">
          <cell r="D60" t="str">
            <v>Шолоховский район</v>
          </cell>
        </row>
      </sheetData>
      <sheetData sheetId="14">
        <row r="3">
          <cell r="B3" t="str">
            <v>да</v>
          </cell>
          <cell r="D3" t="str">
            <v>2007</v>
          </cell>
        </row>
        <row r="4">
          <cell r="B4" t="str">
            <v>нет</v>
          </cell>
          <cell r="D4" t="str">
            <v>2008</v>
          </cell>
        </row>
        <row r="5">
          <cell r="D5" t="str">
            <v>2009</v>
          </cell>
        </row>
        <row r="6">
          <cell r="D6" t="str">
            <v>2010</v>
          </cell>
        </row>
        <row r="7">
          <cell r="D7" t="str">
            <v>2011</v>
          </cell>
        </row>
        <row r="8">
          <cell r="D8" t="str">
            <v>2012</v>
          </cell>
        </row>
        <row r="9">
          <cell r="D9" t="str">
            <v>2013</v>
          </cell>
        </row>
        <row r="10">
          <cell r="D10" t="str">
            <v>2014</v>
          </cell>
        </row>
        <row r="11">
          <cell r="D11" t="str">
            <v>2015</v>
          </cell>
        </row>
        <row r="12">
          <cell r="D12" t="str">
            <v>2016</v>
          </cell>
        </row>
        <row r="13">
          <cell r="D13" t="str">
            <v>2017</v>
          </cell>
        </row>
        <row r="14">
          <cell r="D14" t="str">
            <v>2018</v>
          </cell>
        </row>
        <row r="15">
          <cell r="D15" t="str">
            <v>2019</v>
          </cell>
        </row>
        <row r="16">
          <cell r="D16" t="str">
            <v>2020</v>
          </cell>
        </row>
        <row r="19">
          <cell r="B19" t="str">
            <v>Передача+Сбыт</v>
          </cell>
        </row>
        <row r="20">
          <cell r="B20" t="str">
            <v>Передача</v>
          </cell>
        </row>
        <row r="21">
          <cell r="B21" t="str">
            <v>производство комбинированная выработка</v>
          </cell>
        </row>
        <row r="22">
          <cell r="B22" t="str">
            <v>производство (некомбинированная выработка)+передача+сбыт</v>
          </cell>
        </row>
        <row r="23">
          <cell r="B23" t="str">
            <v>производство (некомбинированная выработка)+передача</v>
          </cell>
        </row>
        <row r="24">
          <cell r="B24" t="str">
            <v>производство (некомбинированная выработка)+сбыт</v>
          </cell>
        </row>
        <row r="25">
          <cell r="B25" t="str">
            <v>производство (некомбинированная выработка)</v>
          </cell>
        </row>
        <row r="34">
          <cell r="B34" t="str">
            <v>горячая вода</v>
          </cell>
        </row>
        <row r="35">
          <cell r="B35" t="str">
            <v>отборный пар давлением от 1,2 до 2,5 кг/см2</v>
          </cell>
        </row>
        <row r="36">
          <cell r="B36" t="str">
            <v>отборный пар давлением от 2,5 до 7,0 кг/см3</v>
          </cell>
        </row>
        <row r="37">
          <cell r="B37" t="str">
            <v>отборный пар давлением от 7,0 до 13,0 кг/см4</v>
          </cell>
        </row>
        <row r="38">
          <cell r="B38" t="str">
            <v>отборный пар давлением свыше 13 кг/см5</v>
          </cell>
        </row>
        <row r="39">
          <cell r="B39" t="str">
            <v>острый и редуцированный пар</v>
          </cell>
        </row>
      </sheetData>
      <sheetData sheetId="15">
        <row r="25">
          <cell r="F25" t="str">
            <v>газ природный</v>
          </cell>
        </row>
        <row r="26">
          <cell r="F26" t="str">
            <v>газ сжиженный</v>
          </cell>
        </row>
        <row r="27">
          <cell r="F27" t="str">
            <v>газовый конденсат</v>
          </cell>
        </row>
        <row r="28">
          <cell r="F28" t="str">
            <v>гшз</v>
          </cell>
        </row>
        <row r="29">
          <cell r="F29" t="str">
            <v>мазут</v>
          </cell>
        </row>
        <row r="30">
          <cell r="F30" t="str">
            <v>нефть</v>
          </cell>
        </row>
        <row r="31">
          <cell r="F31" t="str">
            <v>дизельное топливо</v>
          </cell>
        </row>
        <row r="32">
          <cell r="F32" t="str">
            <v>уголь бурый</v>
          </cell>
        </row>
        <row r="33">
          <cell r="F33" t="str">
            <v>уголь каменный</v>
          </cell>
        </row>
        <row r="34">
          <cell r="F34" t="str">
            <v>торф</v>
          </cell>
        </row>
        <row r="35">
          <cell r="F35" t="str">
            <v>дрова</v>
          </cell>
        </row>
        <row r="36">
          <cell r="F36" t="str">
            <v>опил</v>
          </cell>
        </row>
        <row r="37">
          <cell r="F37" t="str">
            <v>отходы березовые</v>
          </cell>
        </row>
        <row r="38">
          <cell r="F38" t="str">
            <v>отходы осиновые</v>
          </cell>
        </row>
        <row r="39">
          <cell r="F39" t="str">
            <v>печное топливо</v>
          </cell>
        </row>
        <row r="40">
          <cell r="F40" t="str">
            <v>пилеты</v>
          </cell>
        </row>
        <row r="41">
          <cell r="F41" t="str">
            <v>смола</v>
          </cell>
        </row>
        <row r="42">
          <cell r="F42" t="str">
            <v>щепа</v>
          </cell>
        </row>
        <row r="43">
          <cell r="F43" t="str">
            <v>Горючий сланец</v>
          </cell>
        </row>
        <row r="44">
          <cell r="F44" t="str">
            <v>Керосин</v>
          </cell>
        </row>
        <row r="45">
          <cell r="F45" t="str">
            <v>кислородно-водородная смесь</v>
          </cell>
        </row>
        <row r="46">
          <cell r="F46" t="str">
            <v>Электроэнергия (НН)</v>
          </cell>
        </row>
        <row r="47">
          <cell r="F47" t="str">
            <v>Электроэнергия (СН1)</v>
          </cell>
        </row>
        <row r="48">
          <cell r="F48" t="str">
            <v>Электроэнергия (СН2)</v>
          </cell>
        </row>
        <row r="49">
          <cell r="F49" t="str">
            <v>Электроэнергия (ВН)</v>
          </cell>
        </row>
        <row r="50">
          <cell r="F50" t="str">
            <v>Мощность</v>
          </cell>
        </row>
        <row r="51">
          <cell r="F51" t="str">
            <v>прочее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ХВС цены"/>
      <sheetName val="ХВС характеристика"/>
      <sheetName val="ХВС инвестиции"/>
      <sheetName val="ХВС доступ"/>
      <sheetName val="ХВС показатели"/>
      <sheetName val="Ссылки на публикации"/>
      <sheetName val="REESTR_START"/>
      <sheetName val="REESTR_ORG"/>
      <sheetName val="REESTR"/>
      <sheetName val="TEHSHEET"/>
      <sheetName val="tech"/>
      <sheetName val="Титу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I квартал</v>
          </cell>
        </row>
        <row r="4">
          <cell r="F4" t="str">
            <v>II квартал</v>
          </cell>
        </row>
        <row r="5">
          <cell r="F5" t="str">
            <v>III квартал</v>
          </cell>
        </row>
        <row r="6">
          <cell r="F6" t="str">
            <v>IV квартал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"/>
      <sheetName val="ХВС цены"/>
      <sheetName val="ХВС характеристика"/>
      <sheetName val="ХВС инвестиции"/>
      <sheetName val="ХВС доступ"/>
      <sheetName val="ХВС показатели"/>
      <sheetName val="Ссылки на публикации"/>
      <sheetName val="REESTR_START"/>
      <sheetName val="REESTR_ORG"/>
      <sheetName val="REESTR"/>
      <sheetName val="TEHSHEET"/>
      <sheetName val="te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">
          <cell r="F3" t="str">
            <v>I квартал</v>
          </cell>
        </row>
        <row r="4">
          <cell r="F4" t="str">
            <v>II квартал</v>
          </cell>
        </row>
        <row r="5">
          <cell r="F5" t="str">
            <v>III квартал</v>
          </cell>
        </row>
        <row r="6">
          <cell r="F6" t="str">
            <v>IV квартал</v>
          </cell>
        </row>
      </sheetData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ХВС цены"/>
      <sheetName val="ХВС характеристика"/>
      <sheetName val="ХВС инвестиции"/>
      <sheetName val="ХВС доступ"/>
      <sheetName val="ХВС показатели"/>
      <sheetName val="Ссылки на публикации"/>
      <sheetName val="REESTR_START"/>
      <sheetName val="REESTR_ORG"/>
      <sheetName val="REESTR"/>
      <sheetName val="TEHSHEET"/>
      <sheetName val="tech"/>
      <sheetName val="Титу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I квартал</v>
          </cell>
        </row>
        <row r="4">
          <cell r="F4" t="str">
            <v>II квартал</v>
          </cell>
        </row>
        <row r="5">
          <cell r="F5" t="str">
            <v>III квартал</v>
          </cell>
        </row>
        <row r="6">
          <cell r="F6" t="str">
            <v>IV квартал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ТС цены"/>
      <sheetName val="ТС цены (2)"/>
      <sheetName val="ТС характеристики"/>
      <sheetName val="ТС инвестиции"/>
      <sheetName val="ТС доступ"/>
      <sheetName val="ТС показатели"/>
      <sheetName val="Ссылки на публикации"/>
      <sheetName val="Проверка"/>
      <sheetName val="REESTR_ORG"/>
      <sheetName val="REESTR_TEMP"/>
      <sheetName val="REESTR"/>
      <sheetName val="TEHSHEET"/>
      <sheetName val="tech"/>
      <sheetName val="modHyp"/>
      <sheetName val="modChange"/>
      <sheetName val="modButtonClick"/>
      <sheetName val="modSubsid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4">
          <cell r="B34" t="str">
            <v>горячая вода</v>
          </cell>
        </row>
        <row r="35">
          <cell r="B35" t="str">
            <v>отборный пар давлением от 1,2 до 2,5 кг/см2</v>
          </cell>
        </row>
        <row r="36">
          <cell r="B36" t="str">
            <v>отборный пар давлением от 2,5 до 7,0 кг/см3</v>
          </cell>
        </row>
        <row r="37">
          <cell r="B37" t="str">
            <v>отборный пар давлением от 7,0 до 13,0 кг/см4</v>
          </cell>
        </row>
        <row r="38">
          <cell r="B38" t="str">
            <v>отборный пар давлением свыше 13 кг/см5</v>
          </cell>
        </row>
        <row r="39">
          <cell r="B39" t="str">
            <v>острый и редуцированный пар</v>
          </cell>
        </row>
      </sheetData>
      <sheetData sheetId="15">
        <row r="25">
          <cell r="F25" t="str">
            <v>газ природный</v>
          </cell>
        </row>
        <row r="26">
          <cell r="F26" t="str">
            <v>газ сжиженный</v>
          </cell>
        </row>
        <row r="27">
          <cell r="F27" t="str">
            <v>газовый конденсат</v>
          </cell>
        </row>
        <row r="28">
          <cell r="F28" t="str">
            <v>гшз</v>
          </cell>
        </row>
        <row r="29">
          <cell r="F29" t="str">
            <v>мазут</v>
          </cell>
        </row>
        <row r="30">
          <cell r="F30" t="str">
            <v>нефть</v>
          </cell>
        </row>
        <row r="31">
          <cell r="F31" t="str">
            <v>дизельное топливо</v>
          </cell>
        </row>
        <row r="32">
          <cell r="F32" t="str">
            <v>уголь бурый</v>
          </cell>
        </row>
        <row r="33">
          <cell r="F33" t="str">
            <v>уголь каменный</v>
          </cell>
        </row>
        <row r="34">
          <cell r="F34" t="str">
            <v>торф</v>
          </cell>
        </row>
        <row r="35">
          <cell r="F35" t="str">
            <v>дрова</v>
          </cell>
        </row>
        <row r="36">
          <cell r="F36" t="str">
            <v>опил</v>
          </cell>
        </row>
        <row r="37">
          <cell r="F37" t="str">
            <v>отходы березовые</v>
          </cell>
        </row>
        <row r="38">
          <cell r="F38" t="str">
            <v>отходы осиновые</v>
          </cell>
        </row>
        <row r="39">
          <cell r="F39" t="str">
            <v>печное топливо</v>
          </cell>
        </row>
        <row r="40">
          <cell r="F40" t="str">
            <v>пилеты</v>
          </cell>
        </row>
        <row r="41">
          <cell r="F41" t="str">
            <v>смола</v>
          </cell>
        </row>
        <row r="42">
          <cell r="F42" t="str">
            <v>щепа</v>
          </cell>
        </row>
        <row r="43">
          <cell r="F43" t="str">
            <v>Горючий сланец</v>
          </cell>
        </row>
        <row r="44">
          <cell r="F44" t="str">
            <v>Керосин</v>
          </cell>
        </row>
        <row r="45">
          <cell r="F45" t="str">
            <v>кислородно-водородная смесь</v>
          </cell>
        </row>
        <row r="46">
          <cell r="F46" t="str">
            <v>Электроэнергия (НН)</v>
          </cell>
        </row>
        <row r="47">
          <cell r="F47" t="str">
            <v>Электроэнергия (СН1)</v>
          </cell>
        </row>
        <row r="48">
          <cell r="F48" t="str">
            <v>Электроэнергия (СН2)</v>
          </cell>
        </row>
        <row r="49">
          <cell r="F49" t="str">
            <v>Электроэнергия (ВН)</v>
          </cell>
        </row>
        <row r="50">
          <cell r="F50" t="str">
            <v>Мощность</v>
          </cell>
        </row>
        <row r="51">
          <cell r="F51" t="str">
            <v>прочее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tovid.ru/up/Pages/muppjk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arif.gov-murman.ru/upload/iblock/194/post53d25ot141216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zatovid.ru/up/Pages/muppjkh/" TargetMode="External"/><Relationship Id="rId1" Type="http://schemas.openxmlformats.org/officeDocument/2006/relationships/hyperlink" Target="mailto:vid-jkh@mail.ru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kupki.gov.ru/" TargetMode="External"/><Relationship Id="rId2" Type="http://schemas.openxmlformats.org/officeDocument/2006/relationships/hyperlink" Target="http://zakupki.gov.ru/223/clause/public/order-clause/info/actual-common-info.html?clauseId=78618&amp;clauseInfoId=201469&amp;epz=true" TargetMode="External"/><Relationship Id="rId1" Type="http://schemas.openxmlformats.org/officeDocument/2006/relationships/hyperlink" Target="http://zatovid.ru/up/Pages/muppjkh/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zatovid.ru/up/Pages/muppjk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Y19"/>
  <sheetViews>
    <sheetView tabSelected="1" topLeftCell="A13" workbookViewId="0">
      <selection activeCell="C8" sqref="C8"/>
    </sheetView>
  </sheetViews>
  <sheetFormatPr defaultRowHeight="15.75"/>
  <cols>
    <col min="1" max="1" width="4.5703125" style="33" customWidth="1"/>
    <col min="2" max="2" width="49.28515625" style="34" customWidth="1"/>
    <col min="3" max="3" width="44.140625" style="34" customWidth="1"/>
    <col min="4" max="25" width="55.140625" style="33" customWidth="1"/>
    <col min="26" max="16384" width="9.140625" style="20"/>
  </cols>
  <sheetData>
    <row r="1" spans="1:25" s="36" customFormat="1" ht="22.5" customHeight="1">
      <c r="A1" s="104" t="s">
        <v>88</v>
      </c>
      <c r="B1" s="104"/>
      <c r="C1" s="10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3" spans="1:25" ht="33">
      <c r="A3" s="32" t="s">
        <v>61</v>
      </c>
      <c r="B3" s="32" t="s">
        <v>62</v>
      </c>
      <c r="C3" s="32" t="s">
        <v>63</v>
      </c>
    </row>
    <row r="4" spans="1:25" ht="66">
      <c r="A4" s="32">
        <v>1</v>
      </c>
      <c r="B4" s="37" t="s">
        <v>64</v>
      </c>
      <c r="C4" s="32" t="s">
        <v>65</v>
      </c>
    </row>
    <row r="5" spans="1:25" ht="33">
      <c r="A5" s="32">
        <v>2</v>
      </c>
      <c r="B5" s="37" t="s">
        <v>66</v>
      </c>
      <c r="C5" s="32" t="s">
        <v>67</v>
      </c>
    </row>
    <row r="6" spans="1:25" ht="81" customHeight="1">
      <c r="A6" s="32">
        <v>3</v>
      </c>
      <c r="B6" s="37" t="s">
        <v>68</v>
      </c>
      <c r="C6" s="32" t="s">
        <v>69</v>
      </c>
    </row>
    <row r="7" spans="1:25" ht="40.5" customHeight="1">
      <c r="A7" s="32">
        <v>4</v>
      </c>
      <c r="B7" s="37" t="s">
        <v>70</v>
      </c>
      <c r="C7" s="32" t="s">
        <v>71</v>
      </c>
    </row>
    <row r="8" spans="1:25" ht="42.75" customHeight="1">
      <c r="A8" s="32">
        <v>5</v>
      </c>
      <c r="B8" s="37" t="s">
        <v>72</v>
      </c>
      <c r="C8" s="98" t="s">
        <v>71</v>
      </c>
    </row>
    <row r="9" spans="1:25" ht="51.75" customHeight="1">
      <c r="A9" s="32">
        <v>6</v>
      </c>
      <c r="B9" s="37" t="s">
        <v>73</v>
      </c>
      <c r="C9" s="38" t="s">
        <v>74</v>
      </c>
    </row>
    <row r="10" spans="1:25" ht="30" customHeight="1">
      <c r="A10" s="39">
        <v>7</v>
      </c>
      <c r="B10" s="40" t="s">
        <v>75</v>
      </c>
      <c r="C10" s="41" t="s">
        <v>35</v>
      </c>
    </row>
    <row r="11" spans="1:25" ht="36" customHeight="1">
      <c r="A11" s="32">
        <v>8</v>
      </c>
      <c r="B11" s="37" t="s">
        <v>76</v>
      </c>
      <c r="C11" s="38" t="s">
        <v>77</v>
      </c>
    </row>
    <row r="12" spans="1:25" ht="67.5" customHeight="1">
      <c r="A12" s="32">
        <v>9</v>
      </c>
      <c r="B12" s="37" t="s">
        <v>78</v>
      </c>
      <c r="C12" s="32" t="s">
        <v>79</v>
      </c>
    </row>
    <row r="13" spans="1:25" ht="27" customHeight="1">
      <c r="A13" s="32">
        <v>10</v>
      </c>
      <c r="B13" s="37" t="s">
        <v>80</v>
      </c>
      <c r="C13" s="32" t="s">
        <v>81</v>
      </c>
    </row>
    <row r="14" spans="1:25" ht="53.25" customHeight="1">
      <c r="A14" s="32">
        <v>11</v>
      </c>
      <c r="B14" s="37" t="s">
        <v>82</v>
      </c>
      <c r="C14" s="32">
        <v>16.567</v>
      </c>
    </row>
    <row r="15" spans="1:25" ht="35.25" customHeight="1">
      <c r="A15" s="32">
        <v>12</v>
      </c>
      <c r="B15" s="37" t="s">
        <v>83</v>
      </c>
      <c r="C15" s="32"/>
    </row>
    <row r="16" spans="1:25" ht="28.5" customHeight="1">
      <c r="A16" s="32">
        <v>13</v>
      </c>
      <c r="B16" s="37" t="s">
        <v>84</v>
      </c>
      <c r="C16" s="32"/>
    </row>
    <row r="17" spans="1:3" ht="30.75" customHeight="1">
      <c r="A17" s="32">
        <v>14</v>
      </c>
      <c r="B17" s="37" t="s">
        <v>85</v>
      </c>
      <c r="C17" s="32"/>
    </row>
    <row r="18" spans="1:3" ht="24" customHeight="1">
      <c r="A18" s="32">
        <v>15</v>
      </c>
      <c r="B18" s="37" t="s">
        <v>86</v>
      </c>
      <c r="C18" s="32">
        <v>1</v>
      </c>
    </row>
    <row r="19" spans="1:3" ht="33" customHeight="1">
      <c r="A19" s="32">
        <v>16</v>
      </c>
      <c r="B19" s="37" t="s">
        <v>87</v>
      </c>
      <c r="C19" s="32">
        <v>2</v>
      </c>
    </row>
  </sheetData>
  <mergeCells count="1">
    <mergeCell ref="A1:C1"/>
  </mergeCells>
  <hyperlinks>
    <hyperlink ref="C10" r:id="rId1"/>
  </hyperlinks>
  <pageMargins left="0.7" right="0.7" top="0.75" bottom="0.75" header="0.3" footer="0.3"/>
  <pageSetup paperSize="9" orientation="portrait" horizontalDpi="0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0" enableFormatConditionsCalculation="0">
    <tabColor rgb="FFFF0000"/>
  </sheetPr>
  <dimension ref="A1:D13"/>
  <sheetViews>
    <sheetView view="pageBreakPreview" workbookViewId="0">
      <selection activeCell="D12" sqref="D12"/>
    </sheetView>
  </sheetViews>
  <sheetFormatPr defaultRowHeight="15.75"/>
  <cols>
    <col min="1" max="1" width="48.28515625" style="3" customWidth="1"/>
    <col min="2" max="2" width="15" style="3" customWidth="1"/>
    <col min="3" max="3" width="14.85546875" style="3" customWidth="1"/>
    <col min="4" max="4" width="13.5703125" style="3" customWidth="1"/>
    <col min="5" max="16384" width="9.140625" style="3"/>
  </cols>
  <sheetData>
    <row r="1" spans="1:4" ht="19.5" customHeight="1"/>
    <row r="2" spans="1:4" s="10" customFormat="1" ht="39.75" customHeight="1">
      <c r="A2" s="187" t="s">
        <v>59</v>
      </c>
      <c r="B2" s="187"/>
      <c r="C2" s="187"/>
      <c r="D2" s="187"/>
    </row>
    <row r="3" spans="1:4" s="10" customFormat="1" ht="16.5">
      <c r="A3" s="182"/>
      <c r="B3" s="182"/>
    </row>
    <row r="4" spans="1:4">
      <c r="A4" s="2"/>
      <c r="B4" s="2"/>
    </row>
    <row r="5" spans="1:4" ht="15.75" customHeight="1">
      <c r="A5" s="4" t="s">
        <v>7</v>
      </c>
      <c r="B5" s="183" t="s">
        <v>50</v>
      </c>
      <c r="C5" s="184"/>
      <c r="D5" s="185"/>
    </row>
    <row r="6" spans="1:4" ht="33.75" customHeight="1">
      <c r="A6" s="5" t="s">
        <v>8</v>
      </c>
      <c r="B6" s="111" t="s">
        <v>49</v>
      </c>
      <c r="C6" s="186"/>
      <c r="D6" s="112"/>
    </row>
    <row r="7" spans="1:4" ht="16.5" customHeight="1">
      <c r="A7" s="5" t="s">
        <v>25</v>
      </c>
      <c r="B7" s="95">
        <f>B10/B12*1000</f>
        <v>3418.3218940229604</v>
      </c>
      <c r="C7" s="95">
        <v>2865.24</v>
      </c>
      <c r="D7" s="95">
        <f t="shared" ref="D7" si="0">D10/D12*1000</f>
        <v>3686.2550557666382</v>
      </c>
    </row>
    <row r="8" spans="1:4" ht="34.5" customHeight="1">
      <c r="A8" s="96" t="s">
        <v>9</v>
      </c>
      <c r="B8" s="88" t="s">
        <v>51</v>
      </c>
      <c r="C8" s="88" t="s">
        <v>52</v>
      </c>
      <c r="D8" s="88" t="s">
        <v>53</v>
      </c>
    </row>
    <row r="9" spans="1:4" ht="63">
      <c r="A9" s="5" t="s">
        <v>10</v>
      </c>
      <c r="B9" s="89"/>
      <c r="C9" s="55"/>
      <c r="D9" s="55"/>
    </row>
    <row r="10" spans="1:4" ht="33.75" customHeight="1">
      <c r="A10" s="5" t="s">
        <v>26</v>
      </c>
      <c r="B10" s="89">
        <v>167340.53</v>
      </c>
      <c r="C10" s="55">
        <v>118577.04</v>
      </c>
      <c r="D10" s="55">
        <v>180456.93</v>
      </c>
    </row>
    <row r="11" spans="1:4" ht="78.75" customHeight="1">
      <c r="A11" s="5" t="s">
        <v>11</v>
      </c>
      <c r="B11" s="89" t="s">
        <v>14</v>
      </c>
      <c r="C11" s="55"/>
      <c r="D11" s="55"/>
    </row>
    <row r="12" spans="1:4" ht="30.75" customHeight="1">
      <c r="A12" s="5" t="s">
        <v>12</v>
      </c>
      <c r="B12" s="89">
        <v>48954</v>
      </c>
      <c r="C12" s="89">
        <v>41385</v>
      </c>
      <c r="D12" s="89">
        <v>48954</v>
      </c>
    </row>
    <row r="13" spans="1:4" ht="25.5" customHeight="1">
      <c r="A13" s="97" t="s">
        <v>13</v>
      </c>
      <c r="B13" s="90" t="s">
        <v>4</v>
      </c>
      <c r="C13" s="90" t="s">
        <v>4</v>
      </c>
      <c r="D13" s="55"/>
    </row>
  </sheetData>
  <mergeCells count="4">
    <mergeCell ref="A3:B3"/>
    <mergeCell ref="B5:D5"/>
    <mergeCell ref="B6:D6"/>
    <mergeCell ref="A2:D2"/>
  </mergeCells>
  <phoneticPr fontId="0" type="noConversion"/>
  <pageMargins left="0.86614173228346458" right="0.25" top="0.59055118110236227" bottom="0.39370078740157483" header="0.19685039370078741" footer="0.19685039370078741"/>
  <pageSetup paperSize="9" scale="9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 enableFormatConditionsCalculation="0">
    <tabColor rgb="FFFF0000"/>
  </sheetPr>
  <dimension ref="A2:G13"/>
  <sheetViews>
    <sheetView zoomScaleSheetLayoutView="100" workbookViewId="0">
      <selection activeCell="F11" sqref="F11"/>
    </sheetView>
  </sheetViews>
  <sheetFormatPr defaultRowHeight="12.75"/>
  <cols>
    <col min="1" max="1" width="54.85546875" style="20" customWidth="1"/>
    <col min="2" max="2" width="13" style="20" customWidth="1"/>
    <col min="3" max="4" width="12.140625" style="20" customWidth="1"/>
    <col min="5" max="6" width="11.5703125" style="20" customWidth="1"/>
    <col min="7" max="7" width="13.140625" style="20" customWidth="1"/>
    <col min="8" max="16384" width="9.140625" style="20"/>
  </cols>
  <sheetData>
    <row r="2" spans="1:7" ht="16.5">
      <c r="A2" s="108" t="s">
        <v>60</v>
      </c>
      <c r="B2" s="108"/>
      <c r="C2" s="108"/>
    </row>
    <row r="3" spans="1:7" ht="16.5">
      <c r="A3" s="6"/>
      <c r="B3" s="6"/>
      <c r="C3" s="6"/>
    </row>
    <row r="4" spans="1:7" ht="16.5">
      <c r="A4" s="6"/>
      <c r="B4" s="6"/>
      <c r="C4" s="6"/>
    </row>
    <row r="5" spans="1:7" ht="50.25" customHeight="1">
      <c r="A5" s="7" t="s">
        <v>30</v>
      </c>
      <c r="B5" s="105" t="s">
        <v>36</v>
      </c>
      <c r="C5" s="105"/>
      <c r="D5" s="105"/>
      <c r="E5" s="105"/>
      <c r="F5" s="105"/>
      <c r="G5" s="105"/>
    </row>
    <row r="6" spans="1:7" ht="42.75" customHeight="1">
      <c r="A6" s="109" t="s">
        <v>29</v>
      </c>
      <c r="B6" s="113" t="s">
        <v>225</v>
      </c>
      <c r="C6" s="114"/>
      <c r="D6" s="114"/>
      <c r="E6" s="114"/>
      <c r="F6" s="114"/>
      <c r="G6" s="115"/>
    </row>
    <row r="7" spans="1:7" ht="21" customHeight="1">
      <c r="A7" s="110"/>
      <c r="B7" s="111">
        <v>2016</v>
      </c>
      <c r="C7" s="112"/>
      <c r="D7" s="111">
        <v>2017</v>
      </c>
      <c r="E7" s="112"/>
      <c r="F7" s="111">
        <v>2018</v>
      </c>
      <c r="G7" s="112"/>
    </row>
    <row r="8" spans="1:7" ht="48.75" customHeight="1">
      <c r="A8" s="7" t="s">
        <v>46</v>
      </c>
      <c r="B8" s="1">
        <v>2846.12</v>
      </c>
      <c r="C8" s="1">
        <v>2846.12</v>
      </c>
      <c r="D8" s="86">
        <v>2846.12</v>
      </c>
      <c r="E8" s="1">
        <v>2897.09</v>
      </c>
      <c r="F8" s="1">
        <v>2578.13</v>
      </c>
      <c r="G8" s="1">
        <v>2972.67</v>
      </c>
    </row>
    <row r="9" spans="1:7" ht="48.75" customHeight="1">
      <c r="A9" s="7" t="s">
        <v>39</v>
      </c>
      <c r="B9" s="25" t="s">
        <v>37</v>
      </c>
      <c r="C9" s="25" t="s">
        <v>38</v>
      </c>
      <c r="D9" s="25" t="s">
        <v>42</v>
      </c>
      <c r="E9" s="25" t="s">
        <v>43</v>
      </c>
      <c r="F9" s="25" t="s">
        <v>44</v>
      </c>
      <c r="G9" s="25" t="s">
        <v>45</v>
      </c>
    </row>
    <row r="10" spans="1:7" ht="45.75" customHeight="1">
      <c r="A10" s="7" t="s">
        <v>41</v>
      </c>
      <c r="B10" s="1">
        <v>3079</v>
      </c>
      <c r="C10" s="1">
        <v>3202.16</v>
      </c>
      <c r="D10" s="86">
        <v>3202.16</v>
      </c>
      <c r="E10" s="1">
        <v>3394.29</v>
      </c>
      <c r="F10" s="1">
        <v>3042.19</v>
      </c>
      <c r="G10" s="1">
        <v>3209.51</v>
      </c>
    </row>
    <row r="11" spans="1:7" ht="64.5" customHeight="1">
      <c r="A11" s="7" t="s">
        <v>40</v>
      </c>
      <c r="B11" s="25" t="s">
        <v>37</v>
      </c>
      <c r="C11" s="25" t="s">
        <v>38</v>
      </c>
      <c r="D11" s="25" t="s">
        <v>42</v>
      </c>
      <c r="E11" s="25" t="s">
        <v>43</v>
      </c>
      <c r="F11" s="25" t="s">
        <v>44</v>
      </c>
      <c r="G11" s="25" t="s">
        <v>45</v>
      </c>
    </row>
    <row r="12" spans="1:7" ht="31.5" customHeight="1">
      <c r="A12" s="7" t="s">
        <v>31</v>
      </c>
      <c r="B12" s="106" t="s">
        <v>224</v>
      </c>
      <c r="C12" s="107"/>
      <c r="D12" s="107"/>
      <c r="E12" s="107"/>
      <c r="F12" s="107"/>
      <c r="G12" s="107"/>
    </row>
    <row r="13" spans="1:7" ht="15.75">
      <c r="A13" s="2"/>
    </row>
  </sheetData>
  <mergeCells count="8">
    <mergeCell ref="B5:G5"/>
    <mergeCell ref="B12:G12"/>
    <mergeCell ref="A2:C2"/>
    <mergeCell ref="A6:A7"/>
    <mergeCell ref="B7:C7"/>
    <mergeCell ref="D7:E7"/>
    <mergeCell ref="F7:G7"/>
    <mergeCell ref="B6:G6"/>
  </mergeCells>
  <phoneticPr fontId="3" type="noConversion"/>
  <hyperlinks>
    <hyperlink ref="B12" r:id="rId1"/>
  </hyperlinks>
  <printOptions horizontalCentered="1"/>
  <pageMargins left="0.78740157480314965" right="0.27559055118110237" top="0.98425196850393704" bottom="0.98425196850393704" header="0.51181102362204722" footer="0.51181102362204722"/>
  <pageSetup paperSize="9" scale="87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48"/>
  <sheetViews>
    <sheetView view="pageBreakPreview" topLeftCell="A25" zoomScaleSheetLayoutView="100" workbookViewId="0">
      <selection activeCell="F16" sqref="F16"/>
    </sheetView>
  </sheetViews>
  <sheetFormatPr defaultRowHeight="15"/>
  <cols>
    <col min="1" max="1" width="9" style="59" customWidth="1"/>
    <col min="2" max="2" width="11.7109375" style="60" customWidth="1"/>
    <col min="3" max="3" width="53.85546875" style="61" customWidth="1"/>
    <col min="4" max="4" width="12.42578125" style="59" customWidth="1"/>
    <col min="5" max="5" width="12.42578125" style="62" hidden="1" customWidth="1"/>
    <col min="6" max="6" width="15.42578125" style="100" customWidth="1"/>
    <col min="7" max="7" width="9.140625" style="20"/>
    <col min="8" max="8" width="10" style="20" bestFit="1" customWidth="1"/>
    <col min="9" max="16384" width="9.140625" style="20"/>
  </cols>
  <sheetData>
    <row r="1" spans="1:9" ht="41.25" customHeight="1">
      <c r="A1" s="118" t="s">
        <v>175</v>
      </c>
      <c r="B1" s="118"/>
      <c r="C1" s="118"/>
      <c r="D1" s="118"/>
      <c r="E1" s="118"/>
    </row>
    <row r="2" spans="1:9" ht="14.25" customHeight="1">
      <c r="A2" s="119"/>
      <c r="B2" s="120"/>
      <c r="C2" s="120"/>
      <c r="D2" s="120"/>
      <c r="E2" s="121"/>
    </row>
    <row r="3" spans="1:9" ht="39" customHeight="1">
      <c r="A3" s="42" t="s">
        <v>89</v>
      </c>
      <c r="B3" s="116" t="s">
        <v>90</v>
      </c>
      <c r="C3" s="116"/>
      <c r="D3" s="42" t="s">
        <v>91</v>
      </c>
      <c r="E3" s="42" t="s">
        <v>92</v>
      </c>
      <c r="F3" s="94" t="s">
        <v>229</v>
      </c>
    </row>
    <row r="4" spans="1:9" s="44" customFormat="1" ht="15.75" customHeight="1">
      <c r="A4" s="42">
        <v>1</v>
      </c>
      <c r="B4" s="116">
        <v>2</v>
      </c>
      <c r="C4" s="116"/>
      <c r="D4" s="42">
        <v>3</v>
      </c>
      <c r="E4" s="42">
        <v>4</v>
      </c>
      <c r="F4" s="94">
        <v>4</v>
      </c>
    </row>
    <row r="5" spans="1:9" ht="31.5" customHeight="1">
      <c r="A5" s="42" t="s">
        <v>93</v>
      </c>
      <c r="B5" s="117" t="s">
        <v>94</v>
      </c>
      <c r="C5" s="117"/>
      <c r="D5" s="42" t="s">
        <v>95</v>
      </c>
      <c r="E5" s="46">
        <f>(100876.42*1419.11+81804.52*1630.5783)/1000</f>
        <v>276543.41154011595</v>
      </c>
      <c r="F5" s="55">
        <v>105903.8</v>
      </c>
    </row>
    <row r="6" spans="1:9" ht="31.5" customHeight="1">
      <c r="A6" s="42" t="s">
        <v>96</v>
      </c>
      <c r="B6" s="117" t="s">
        <v>97</v>
      </c>
      <c r="C6" s="117"/>
      <c r="D6" s="42" t="s">
        <v>95</v>
      </c>
      <c r="E6" s="46" t="e">
        <f>E7+E12+E16+E20+E21+E22+E23+#REF!</f>
        <v>#REF!</v>
      </c>
      <c r="F6" s="101">
        <v>111312.2</v>
      </c>
      <c r="H6" s="47"/>
    </row>
    <row r="7" spans="1:9" ht="21.75" customHeight="1">
      <c r="A7" s="48" t="s">
        <v>98</v>
      </c>
      <c r="B7" s="117" t="s">
        <v>99</v>
      </c>
      <c r="C7" s="117"/>
      <c r="D7" s="42" t="s">
        <v>95</v>
      </c>
      <c r="E7" s="46">
        <v>258393.24</v>
      </c>
      <c r="F7" s="101">
        <v>0</v>
      </c>
    </row>
    <row r="8" spans="1:9" ht="21" customHeight="1">
      <c r="A8" s="48" t="s">
        <v>100</v>
      </c>
      <c r="B8" s="117" t="s">
        <v>176</v>
      </c>
      <c r="C8" s="117"/>
      <c r="D8" s="42" t="s">
        <v>95</v>
      </c>
      <c r="E8" s="46"/>
      <c r="F8" s="101">
        <v>75622</v>
      </c>
    </row>
    <row r="9" spans="1:9" ht="15.75">
      <c r="A9" s="48" t="s">
        <v>101</v>
      </c>
      <c r="B9" s="117" t="s">
        <v>102</v>
      </c>
      <c r="C9" s="117"/>
      <c r="D9" s="42" t="s">
        <v>95</v>
      </c>
      <c r="E9" s="46"/>
      <c r="F9" s="49">
        <v>5273</v>
      </c>
      <c r="H9" s="99"/>
      <c r="I9" s="99"/>
    </row>
    <row r="10" spans="1:9" ht="15.75">
      <c r="A10" s="42" t="s">
        <v>103</v>
      </c>
      <c r="B10" s="117" t="s">
        <v>104</v>
      </c>
      <c r="C10" s="117"/>
      <c r="D10" s="42" t="s">
        <v>105</v>
      </c>
      <c r="E10" s="46"/>
      <c r="F10" s="102">
        <v>3.8069999999999999</v>
      </c>
    </row>
    <row r="11" spans="1:9" ht="15.75">
      <c r="A11" s="42" t="s">
        <v>106</v>
      </c>
      <c r="B11" s="117" t="s">
        <v>107</v>
      </c>
      <c r="C11" s="117"/>
      <c r="D11" s="42" t="s">
        <v>108</v>
      </c>
      <c r="E11" s="46"/>
      <c r="F11" s="49">
        <v>1385.1</v>
      </c>
    </row>
    <row r="12" spans="1:9" ht="33" customHeight="1">
      <c r="A12" s="42" t="s">
        <v>109</v>
      </c>
      <c r="B12" s="117" t="s">
        <v>110</v>
      </c>
      <c r="C12" s="117"/>
      <c r="D12" s="42" t="s">
        <v>95</v>
      </c>
      <c r="E12" s="46">
        <v>575.16</v>
      </c>
      <c r="F12" s="49">
        <v>986.2</v>
      </c>
    </row>
    <row r="13" spans="1:9" ht="19.5" customHeight="1">
      <c r="A13" s="42" t="s">
        <v>111</v>
      </c>
      <c r="B13" s="117" t="s">
        <v>112</v>
      </c>
      <c r="C13" s="117"/>
      <c r="D13" s="42" t="s">
        <v>95</v>
      </c>
      <c r="E13" s="46"/>
      <c r="F13" s="101">
        <v>0</v>
      </c>
    </row>
    <row r="14" spans="1:9" ht="30.75" customHeight="1">
      <c r="A14" s="42" t="s">
        <v>113</v>
      </c>
      <c r="B14" s="117" t="s">
        <v>114</v>
      </c>
      <c r="C14" s="117"/>
      <c r="D14" s="42" t="s">
        <v>95</v>
      </c>
      <c r="E14" s="46"/>
      <c r="F14" s="101">
        <v>22874.7</v>
      </c>
    </row>
    <row r="15" spans="1:9" ht="30" customHeight="1">
      <c r="A15" s="42" t="s">
        <v>115</v>
      </c>
      <c r="B15" s="117" t="s">
        <v>116</v>
      </c>
      <c r="C15" s="117"/>
      <c r="D15" s="42" t="s">
        <v>95</v>
      </c>
      <c r="E15" s="46"/>
      <c r="F15" s="101">
        <v>4133.7</v>
      </c>
    </row>
    <row r="16" spans="1:9" ht="15.75">
      <c r="A16" s="42" t="s">
        <v>117</v>
      </c>
      <c r="B16" s="117" t="s">
        <v>118</v>
      </c>
      <c r="C16" s="117"/>
      <c r="D16" s="42" t="s">
        <v>95</v>
      </c>
      <c r="E16" s="46">
        <v>1580.2</v>
      </c>
      <c r="F16" s="49">
        <v>37.9</v>
      </c>
    </row>
    <row r="17" spans="1:6" ht="30.75" customHeight="1">
      <c r="A17" s="42" t="s">
        <v>119</v>
      </c>
      <c r="B17" s="117" t="s">
        <v>120</v>
      </c>
      <c r="C17" s="117"/>
      <c r="D17" s="42" t="s">
        <v>95</v>
      </c>
      <c r="E17" s="46"/>
      <c r="F17" s="101">
        <v>29.6</v>
      </c>
    </row>
    <row r="18" spans="1:6" s="3" customFormat="1" ht="32.25" customHeight="1">
      <c r="A18" s="50" t="s">
        <v>121</v>
      </c>
      <c r="B18" s="123" t="s">
        <v>122</v>
      </c>
      <c r="C18" s="123"/>
      <c r="D18" s="42" t="s">
        <v>95</v>
      </c>
      <c r="E18" s="46"/>
      <c r="F18" s="101">
        <v>1194.8</v>
      </c>
    </row>
    <row r="19" spans="1:6" ht="31.5" customHeight="1">
      <c r="A19" s="50" t="s">
        <v>123</v>
      </c>
      <c r="B19" s="123" t="s">
        <v>124</v>
      </c>
      <c r="C19" s="123"/>
      <c r="D19" s="42" t="s">
        <v>95</v>
      </c>
      <c r="E19" s="46"/>
      <c r="F19" s="101">
        <v>761.1</v>
      </c>
    </row>
    <row r="20" spans="1:6" ht="78" customHeight="1">
      <c r="A20" s="50" t="s">
        <v>125</v>
      </c>
      <c r="B20" s="123" t="s">
        <v>126</v>
      </c>
      <c r="C20" s="123"/>
      <c r="D20" s="42" t="s">
        <v>95</v>
      </c>
      <c r="E20" s="46">
        <v>5368</v>
      </c>
      <c r="F20" s="101">
        <v>0</v>
      </c>
    </row>
    <row r="21" spans="1:6" ht="62.25" customHeight="1">
      <c r="A21" s="50" t="s">
        <v>127</v>
      </c>
      <c r="B21" s="123" t="s">
        <v>128</v>
      </c>
      <c r="C21" s="123"/>
      <c r="D21" s="42" t="s">
        <v>95</v>
      </c>
      <c r="E21" s="46"/>
      <c r="F21" s="101">
        <v>0</v>
      </c>
    </row>
    <row r="22" spans="1:6" ht="47.25" customHeight="1">
      <c r="A22" s="50" t="s">
        <v>129</v>
      </c>
      <c r="B22" s="123" t="s">
        <v>130</v>
      </c>
      <c r="C22" s="123"/>
      <c r="D22" s="42" t="s">
        <v>95</v>
      </c>
      <c r="E22" s="46"/>
      <c r="F22" s="101">
        <v>399.2</v>
      </c>
    </row>
    <row r="23" spans="1:6" ht="65.25" customHeight="1">
      <c r="A23" s="50" t="s">
        <v>131</v>
      </c>
      <c r="B23" s="123" t="s">
        <v>132</v>
      </c>
      <c r="C23" s="123"/>
      <c r="D23" s="42" t="s">
        <v>95</v>
      </c>
      <c r="E23" s="46">
        <v>1299.2</v>
      </c>
      <c r="F23" s="101">
        <v>0</v>
      </c>
    </row>
    <row r="24" spans="1:6" ht="48.75" customHeight="1">
      <c r="A24" s="50" t="s">
        <v>133</v>
      </c>
      <c r="B24" s="123" t="s">
        <v>134</v>
      </c>
      <c r="C24" s="123"/>
      <c r="D24" s="42" t="s">
        <v>95</v>
      </c>
      <c r="E24" s="46" t="e">
        <f>E5-E6</f>
        <v>#REF!</v>
      </c>
      <c r="F24" s="101">
        <v>0</v>
      </c>
    </row>
    <row r="25" spans="1:6" ht="30.75" customHeight="1">
      <c r="A25" s="50" t="s">
        <v>135</v>
      </c>
      <c r="B25" s="123" t="s">
        <v>136</v>
      </c>
      <c r="C25" s="123"/>
      <c r="D25" s="42" t="s">
        <v>95</v>
      </c>
      <c r="E25" s="46"/>
      <c r="F25" s="101">
        <v>105903.8</v>
      </c>
    </row>
    <row r="26" spans="1:6" ht="63.75">
      <c r="A26" s="50" t="s">
        <v>137</v>
      </c>
      <c r="B26" s="123" t="s">
        <v>138</v>
      </c>
      <c r="C26" s="123"/>
      <c r="D26" s="42" t="s">
        <v>95</v>
      </c>
      <c r="E26" s="46"/>
      <c r="F26" s="51" t="s">
        <v>139</v>
      </c>
    </row>
    <row r="27" spans="1:6" ht="63" customHeight="1">
      <c r="A27" s="50" t="s">
        <v>140</v>
      </c>
      <c r="B27" s="123" t="s">
        <v>141</v>
      </c>
      <c r="C27" s="123"/>
      <c r="D27" s="52" t="s">
        <v>142</v>
      </c>
      <c r="E27" s="46"/>
      <c r="F27" s="55">
        <v>34.479999999999997</v>
      </c>
    </row>
    <row r="28" spans="1:6" ht="34.5" customHeight="1">
      <c r="A28" s="50" t="s">
        <v>143</v>
      </c>
      <c r="B28" s="123" t="s">
        <v>144</v>
      </c>
      <c r="C28" s="123"/>
      <c r="D28" s="52" t="s">
        <v>142</v>
      </c>
      <c r="E28" s="53">
        <v>27.678999999999998</v>
      </c>
      <c r="F28" s="55">
        <v>22.5</v>
      </c>
    </row>
    <row r="29" spans="1:6" ht="34.5" customHeight="1">
      <c r="A29" s="50" t="s">
        <v>145</v>
      </c>
      <c r="B29" s="123" t="s">
        <v>146</v>
      </c>
      <c r="C29" s="123"/>
      <c r="D29" s="52" t="s">
        <v>147</v>
      </c>
      <c r="E29" s="46"/>
      <c r="F29" s="54">
        <v>55.93</v>
      </c>
    </row>
    <row r="30" spans="1:6" ht="45" customHeight="1">
      <c r="A30" s="50" t="s">
        <v>148</v>
      </c>
      <c r="B30" s="123" t="s">
        <v>149</v>
      </c>
      <c r="C30" s="123"/>
      <c r="D30" s="52" t="s">
        <v>147</v>
      </c>
      <c r="E30" s="53">
        <v>199.73699999999999</v>
      </c>
      <c r="F30" s="54" t="s">
        <v>150</v>
      </c>
    </row>
    <row r="31" spans="1:6" ht="79.5" customHeight="1">
      <c r="A31" s="50" t="s">
        <v>151</v>
      </c>
      <c r="B31" s="124" t="s">
        <v>152</v>
      </c>
      <c r="C31" s="124"/>
      <c r="D31" s="52" t="s">
        <v>147</v>
      </c>
      <c r="E31" s="53">
        <v>182.68100000000001</v>
      </c>
      <c r="F31" s="55">
        <v>39.4</v>
      </c>
    </row>
    <row r="32" spans="1:6" ht="15.75">
      <c r="A32" s="50" t="s">
        <v>153</v>
      </c>
      <c r="B32" s="123" t="s">
        <v>154</v>
      </c>
      <c r="C32" s="123"/>
      <c r="D32" s="52" t="s">
        <v>147</v>
      </c>
      <c r="E32" s="53">
        <v>15.010999999999999</v>
      </c>
      <c r="F32" s="54">
        <v>38.957999999999998</v>
      </c>
    </row>
    <row r="33" spans="1:6" ht="15.75">
      <c r="A33" s="50" t="s">
        <v>155</v>
      </c>
      <c r="B33" s="123" t="s">
        <v>156</v>
      </c>
      <c r="C33" s="123"/>
      <c r="D33" s="52" t="s">
        <v>147</v>
      </c>
      <c r="E33" s="53">
        <f>SUM(E31-E32)</f>
        <v>167.67000000000002</v>
      </c>
      <c r="F33" s="54">
        <v>0.442</v>
      </c>
    </row>
    <row r="34" spans="1:6" ht="49.5" customHeight="1">
      <c r="A34" s="50" t="s">
        <v>157</v>
      </c>
      <c r="B34" s="123" t="s">
        <v>158</v>
      </c>
      <c r="C34" s="123"/>
      <c r="D34" s="52" t="s">
        <v>230</v>
      </c>
      <c r="E34" s="42">
        <v>1.24E-2</v>
      </c>
      <c r="F34" s="55">
        <v>5720</v>
      </c>
    </row>
    <row r="35" spans="1:6" ht="15.75">
      <c r="A35" s="50" t="s">
        <v>159</v>
      </c>
      <c r="B35" s="124" t="s">
        <v>160</v>
      </c>
      <c r="C35" s="124"/>
      <c r="D35" s="52" t="s">
        <v>147</v>
      </c>
      <c r="E35" s="42"/>
      <c r="F35" s="54">
        <v>7.6369999999999996</v>
      </c>
    </row>
    <row r="36" spans="1:6" ht="23.25" customHeight="1">
      <c r="A36" s="50" t="s">
        <v>161</v>
      </c>
      <c r="B36" s="124" t="s">
        <v>162</v>
      </c>
      <c r="C36" s="124"/>
      <c r="D36" s="52" t="s">
        <v>163</v>
      </c>
      <c r="E36" s="56"/>
      <c r="F36" s="55">
        <v>37</v>
      </c>
    </row>
    <row r="37" spans="1:6" ht="28.5" customHeight="1">
      <c r="A37" s="50" t="s">
        <v>164</v>
      </c>
      <c r="B37" s="124" t="s">
        <v>165</v>
      </c>
      <c r="C37" s="124"/>
      <c r="D37" s="52" t="s">
        <v>163</v>
      </c>
      <c r="E37" s="57">
        <v>3</v>
      </c>
      <c r="F37" s="55">
        <v>5</v>
      </c>
    </row>
    <row r="38" spans="1:6" ht="63" customHeight="1">
      <c r="A38" s="50" t="s">
        <v>166</v>
      </c>
      <c r="B38" s="124" t="s">
        <v>167</v>
      </c>
      <c r="C38" s="124"/>
      <c r="D38" s="52" t="s">
        <v>168</v>
      </c>
      <c r="E38" s="58"/>
      <c r="F38" s="55">
        <v>169.4</v>
      </c>
    </row>
    <row r="39" spans="1:6" ht="65.25" customHeight="1">
      <c r="A39" s="50" t="s">
        <v>169</v>
      </c>
      <c r="B39" s="124" t="s">
        <v>170</v>
      </c>
      <c r="C39" s="124"/>
      <c r="D39" s="52" t="s">
        <v>171</v>
      </c>
      <c r="E39" s="58"/>
      <c r="F39" s="55">
        <v>35.200000000000003</v>
      </c>
    </row>
    <row r="40" spans="1:6" ht="66" customHeight="1">
      <c r="A40" s="50" t="s">
        <v>172</v>
      </c>
      <c r="B40" s="124" t="s">
        <v>173</v>
      </c>
      <c r="C40" s="124"/>
      <c r="D40" s="52" t="s">
        <v>174</v>
      </c>
      <c r="E40" s="53">
        <v>1.238</v>
      </c>
      <c r="F40" s="55">
        <v>0.73</v>
      </c>
    </row>
    <row r="42" spans="1:6">
      <c r="A42" s="122" t="s">
        <v>183</v>
      </c>
      <c r="B42" s="122"/>
      <c r="C42" s="122"/>
      <c r="D42" s="122"/>
      <c r="E42" s="122"/>
      <c r="F42" s="122"/>
    </row>
    <row r="44" spans="1:6" ht="21.75" customHeight="1">
      <c r="A44" s="116" t="s">
        <v>187</v>
      </c>
      <c r="B44" s="116"/>
      <c r="C44" s="45" t="s">
        <v>177</v>
      </c>
      <c r="D44" s="43" t="s">
        <v>178</v>
      </c>
      <c r="E44" s="46"/>
      <c r="F44" s="103">
        <v>6248.97</v>
      </c>
    </row>
    <row r="45" spans="1:6" ht="33" customHeight="1">
      <c r="A45" s="116"/>
      <c r="B45" s="116"/>
      <c r="C45" s="45" t="s">
        <v>179</v>
      </c>
      <c r="D45" s="43" t="s">
        <v>186</v>
      </c>
      <c r="E45" s="46"/>
      <c r="F45" s="101">
        <v>11760.95</v>
      </c>
    </row>
    <row r="46" spans="1:6" ht="33" customHeight="1">
      <c r="A46" s="116"/>
      <c r="B46" s="116"/>
      <c r="C46" s="45" t="s">
        <v>184</v>
      </c>
      <c r="D46" s="43" t="s">
        <v>95</v>
      </c>
      <c r="E46" s="46"/>
      <c r="F46" s="101">
        <v>75622</v>
      </c>
    </row>
    <row r="47" spans="1:6" ht="33" customHeight="1">
      <c r="A47" s="116"/>
      <c r="B47" s="116"/>
      <c r="C47" s="45" t="s">
        <v>185</v>
      </c>
      <c r="D47" s="43" t="s">
        <v>95</v>
      </c>
      <c r="E47" s="46"/>
      <c r="F47" s="101">
        <v>7523.3</v>
      </c>
    </row>
    <row r="48" spans="1:6" ht="43.5" customHeight="1">
      <c r="A48" s="116"/>
      <c r="B48" s="116"/>
      <c r="C48" s="45" t="s">
        <v>180</v>
      </c>
      <c r="D48" s="43" t="s">
        <v>181</v>
      </c>
      <c r="E48" s="46"/>
      <c r="F48" s="94" t="s">
        <v>182</v>
      </c>
    </row>
  </sheetData>
  <mergeCells count="42"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36:C36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44:B48"/>
    <mergeCell ref="B8:C8"/>
    <mergeCell ref="A1:E1"/>
    <mergeCell ref="A2:E2"/>
    <mergeCell ref="A42:F42"/>
    <mergeCell ref="B3:C3"/>
    <mergeCell ref="B4:C4"/>
    <mergeCell ref="B5:C5"/>
    <mergeCell ref="B6:C6"/>
    <mergeCell ref="B7:C7"/>
    <mergeCell ref="B18:C18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scale="85" orientation="portrait" horizontalDpi="0" verticalDpi="0" r:id="rId1"/>
  <rowBreaks count="1" manualBreakCount="1">
    <brk id="25" max="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B1:J13"/>
  <sheetViews>
    <sheetView topLeftCell="B1" workbookViewId="0">
      <selection activeCell="D15" sqref="D15"/>
    </sheetView>
  </sheetViews>
  <sheetFormatPr defaultRowHeight="12"/>
  <cols>
    <col min="1" max="1" width="0" style="77" hidden="1" customWidth="1"/>
    <col min="2" max="2" width="2.7109375" style="77" customWidth="1"/>
    <col min="3" max="3" width="6.85546875" style="77" customWidth="1"/>
    <col min="4" max="4" width="50.7109375" style="77" customWidth="1"/>
    <col min="5" max="5" width="40.7109375" style="77" customWidth="1"/>
    <col min="6" max="16384" width="9.140625" style="77"/>
  </cols>
  <sheetData>
    <row r="1" spans="2:10" s="66" customFormat="1" ht="36" customHeight="1">
      <c r="B1" s="67"/>
      <c r="C1" s="125" t="s">
        <v>193</v>
      </c>
      <c r="D1" s="125"/>
      <c r="E1" s="125"/>
      <c r="F1" s="68"/>
      <c r="G1" s="68"/>
      <c r="H1" s="68"/>
      <c r="I1" s="68"/>
      <c r="J1" s="68"/>
    </row>
    <row r="2" spans="2:10" s="66" customFormat="1" ht="12.75" customHeight="1">
      <c r="B2" s="67"/>
      <c r="C2" s="69"/>
      <c r="D2" s="69"/>
      <c r="E2" s="69"/>
      <c r="F2" s="70"/>
      <c r="G2" s="70"/>
      <c r="H2" s="70"/>
      <c r="I2" s="70"/>
      <c r="J2" s="70"/>
    </row>
    <row r="3" spans="2:10" s="66" customFormat="1" ht="30" customHeight="1">
      <c r="B3" s="67"/>
      <c r="C3" s="71" t="s">
        <v>61</v>
      </c>
      <c r="D3" s="71" t="s">
        <v>62</v>
      </c>
      <c r="E3" s="71"/>
      <c r="F3" s="70"/>
      <c r="G3" s="70"/>
      <c r="H3" s="70"/>
      <c r="I3" s="70"/>
      <c r="J3" s="70"/>
    </row>
    <row r="4" spans="2:10" s="66" customFormat="1" ht="12" customHeight="1">
      <c r="B4" s="67"/>
      <c r="C4" s="71">
        <v>1</v>
      </c>
      <c r="D4" s="71">
        <f>C4+1</f>
        <v>2</v>
      </c>
      <c r="E4" s="71">
        <f>D4+1</f>
        <v>3</v>
      </c>
      <c r="F4" s="70"/>
      <c r="G4" s="70"/>
      <c r="H4" s="70"/>
      <c r="I4" s="70"/>
      <c r="J4" s="70"/>
    </row>
    <row r="5" spans="2:10" s="66" customFormat="1" ht="42" customHeight="1">
      <c r="B5" s="72"/>
      <c r="C5" s="73">
        <v>1</v>
      </c>
      <c r="D5" s="74" t="s">
        <v>188</v>
      </c>
      <c r="E5" s="75">
        <v>0</v>
      </c>
    </row>
    <row r="6" spans="2:10" s="66" customFormat="1" ht="42" customHeight="1">
      <c r="B6" s="72"/>
      <c r="C6" s="73">
        <v>2</v>
      </c>
      <c r="D6" s="9" t="s">
        <v>189</v>
      </c>
      <c r="E6" s="75">
        <v>0</v>
      </c>
    </row>
    <row r="7" spans="2:10" s="66" customFormat="1" ht="42" customHeight="1">
      <c r="B7" s="72"/>
      <c r="C7" s="73">
        <v>3</v>
      </c>
      <c r="D7" s="9" t="s">
        <v>190</v>
      </c>
      <c r="E7" s="83">
        <v>0.82</v>
      </c>
    </row>
    <row r="8" spans="2:10" s="66" customFormat="1" ht="48" customHeight="1">
      <c r="B8" s="72"/>
      <c r="C8" s="73">
        <v>4</v>
      </c>
      <c r="D8" s="9" t="s">
        <v>191</v>
      </c>
      <c r="E8" s="84"/>
    </row>
    <row r="9" spans="2:10" s="66" customFormat="1" ht="47.25">
      <c r="B9" s="72"/>
      <c r="C9" s="73">
        <v>5</v>
      </c>
      <c r="D9" s="9" t="s">
        <v>192</v>
      </c>
      <c r="E9" s="85"/>
    </row>
    <row r="10" spans="2:10" s="76" customFormat="1">
      <c r="B10" s="72"/>
      <c r="C10" s="72"/>
      <c r="D10" s="67"/>
    </row>
    <row r="11" spans="2:10" s="66" customFormat="1"/>
    <row r="12" spans="2:10" s="66" customFormat="1"/>
    <row r="13" spans="2:10" s="66" customFormat="1"/>
  </sheetData>
  <mergeCells count="1">
    <mergeCell ref="C1:E1"/>
  </mergeCells>
  <dataValidations count="1">
    <dataValidation type="decimal" allowBlank="1" showInputMessage="1" showErrorMessage="1" sqref="E5:E8">
      <formula1>0</formula1>
      <formula2>999999999999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CS37"/>
  <sheetViews>
    <sheetView topLeftCell="A19" workbookViewId="0">
      <selection activeCell="B38" sqref="B38"/>
    </sheetView>
  </sheetViews>
  <sheetFormatPr defaultColWidth="0.85546875" defaultRowHeight="15.75"/>
  <cols>
    <col min="1" max="96" width="0.85546875" style="78" customWidth="1"/>
    <col min="97" max="97" width="0.42578125" style="78" customWidth="1"/>
    <col min="98" max="16384" width="0.85546875" style="78"/>
  </cols>
  <sheetData>
    <row r="2" spans="1:97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</row>
    <row r="3" spans="1:97" s="64" customFormat="1" ht="36" customHeight="1">
      <c r="B3" s="127" t="s">
        <v>222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0"/>
    </row>
    <row r="4" spans="1:97" s="64" customFormat="1" ht="13.5" customHeigh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10"/>
    </row>
    <row r="5" spans="1:97" s="82" customFormat="1" ht="18.75" customHeight="1">
      <c r="A5" s="128" t="s">
        <v>194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</row>
    <row r="6" spans="1:97" ht="12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</row>
    <row r="7" spans="1:97" ht="15.75" customHeight="1">
      <c r="A7" s="129" t="s">
        <v>195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1"/>
      <c r="BF7" s="132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4"/>
    </row>
    <row r="8" spans="1:97" ht="15.75" customHeight="1">
      <c r="A8" s="129" t="s">
        <v>196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1"/>
      <c r="BF8" s="132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4"/>
    </row>
    <row r="9" spans="1:97" ht="15.75" customHeight="1">
      <c r="A9" s="129" t="s">
        <v>197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1"/>
      <c r="BF9" s="132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4"/>
    </row>
    <row r="10" spans="1:97" ht="47.25" customHeight="1">
      <c r="A10" s="129" t="s">
        <v>198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1"/>
      <c r="BF10" s="132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4"/>
    </row>
    <row r="11" spans="1:97" ht="31.5" customHeight="1">
      <c r="A11" s="129" t="s">
        <v>199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1"/>
      <c r="BF11" s="132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4"/>
    </row>
    <row r="12" spans="1:97" ht="31.5" customHeight="1">
      <c r="A12" s="129" t="s">
        <v>200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1"/>
      <c r="BF12" s="132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4"/>
    </row>
    <row r="14" spans="1:97" s="64" customFormat="1" ht="16.5">
      <c r="A14" s="141" t="s">
        <v>201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</row>
    <row r="15" spans="1:97" s="64" customFormat="1" ht="16.5">
      <c r="A15" s="141" t="s">
        <v>202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</row>
    <row r="16" spans="1:97"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</row>
    <row r="17" spans="1:97" ht="31.5" customHeight="1">
      <c r="A17" s="142" t="s">
        <v>203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4"/>
      <c r="AR17" s="151" t="s">
        <v>204</v>
      </c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3"/>
      <c r="BV17" s="151" t="s">
        <v>205</v>
      </c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3"/>
    </row>
    <row r="18" spans="1:97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7"/>
      <c r="AR18" s="80"/>
      <c r="AV18" s="78" t="s">
        <v>206</v>
      </c>
      <c r="AZ18" s="160"/>
      <c r="BA18" s="160"/>
      <c r="BB18" s="160"/>
      <c r="BC18" s="160"/>
      <c r="BD18" s="160"/>
      <c r="BE18" s="160"/>
      <c r="BF18" s="160"/>
      <c r="BG18" s="160"/>
      <c r="BH18" s="160"/>
      <c r="BI18" s="160"/>
      <c r="BJ18" s="160"/>
      <c r="BK18" s="160"/>
      <c r="BL18" s="78" t="s">
        <v>207</v>
      </c>
      <c r="BU18" s="81"/>
      <c r="BV18" s="154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6"/>
    </row>
    <row r="19" spans="1:97">
      <c r="A19" s="148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50"/>
      <c r="AR19" s="161" t="s">
        <v>95</v>
      </c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3"/>
      <c r="BV19" s="157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9"/>
    </row>
    <row r="20" spans="1:97">
      <c r="A20" s="135" t="s">
        <v>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7"/>
      <c r="AR20" s="138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0"/>
      <c r="BV20" s="135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7"/>
    </row>
    <row r="22" spans="1:97" s="64" customFormat="1" ht="16.5">
      <c r="A22" s="141" t="s">
        <v>208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</row>
    <row r="23" spans="1:97" s="64" customFormat="1" ht="16.5">
      <c r="A23" s="141" t="s">
        <v>209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</row>
    <row r="25" spans="1:97" ht="80.25" customHeight="1">
      <c r="A25" s="164" t="s">
        <v>210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 t="s">
        <v>211</v>
      </c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 t="s">
        <v>212</v>
      </c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 t="s">
        <v>213</v>
      </c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</row>
    <row r="26" spans="1:97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</row>
    <row r="28" spans="1:97" s="64" customFormat="1" ht="16.5">
      <c r="A28" s="141" t="s">
        <v>214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</row>
    <row r="30" spans="1:97" ht="96" customHeight="1">
      <c r="A30" s="164" t="s">
        <v>215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 t="s">
        <v>216</v>
      </c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 t="s">
        <v>217</v>
      </c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 t="s">
        <v>218</v>
      </c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</row>
    <row r="31" spans="1:97">
      <c r="A31" s="169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35"/>
      <c r="BX31" s="136"/>
      <c r="BY31" s="136"/>
      <c r="BZ31" s="136"/>
      <c r="CA31" s="136"/>
      <c r="CB31" s="136"/>
      <c r="CC31" s="136"/>
      <c r="CD31" s="136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7"/>
    </row>
    <row r="33" spans="1:97" s="64" customFormat="1" ht="16.5">
      <c r="A33" s="141" t="s">
        <v>219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</row>
    <row r="35" spans="1:97">
      <c r="A35" s="166" t="s">
        <v>220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38" t="s">
        <v>221</v>
      </c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  <c r="BM35" s="139"/>
      <c r="BN35" s="139"/>
      <c r="BO35" s="139"/>
      <c r="BP35" s="139"/>
      <c r="BQ35" s="139"/>
      <c r="BR35" s="139"/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39"/>
      <c r="CD35" s="139"/>
      <c r="CE35" s="139"/>
      <c r="CF35" s="139"/>
      <c r="CG35" s="139"/>
      <c r="CH35" s="139"/>
      <c r="CI35" s="139"/>
      <c r="CJ35" s="139"/>
      <c r="CK35" s="139"/>
      <c r="CL35" s="139"/>
      <c r="CM35" s="139"/>
      <c r="CN35" s="139"/>
      <c r="CO35" s="139"/>
      <c r="CP35" s="139"/>
      <c r="CQ35" s="139"/>
      <c r="CR35" s="139"/>
      <c r="CS35" s="140"/>
    </row>
    <row r="36" spans="1:97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35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7"/>
    </row>
    <row r="37" spans="1:97">
      <c r="B37" s="168" t="s">
        <v>226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  <c r="CQ37" s="168"/>
      <c r="CR37" s="168"/>
    </row>
  </sheetData>
  <mergeCells count="50">
    <mergeCell ref="A36:AF36"/>
    <mergeCell ref="AG36:CS36"/>
    <mergeCell ref="B37:CR37"/>
    <mergeCell ref="A31:V31"/>
    <mergeCell ref="W31:AV31"/>
    <mergeCell ref="AW31:BV31"/>
    <mergeCell ref="BW31:CS31"/>
    <mergeCell ref="A33:CS33"/>
    <mergeCell ref="A35:AF35"/>
    <mergeCell ref="AG35:CS35"/>
    <mergeCell ref="A30:V30"/>
    <mergeCell ref="W30:AV30"/>
    <mergeCell ref="AW30:BV30"/>
    <mergeCell ref="BW30:CS30"/>
    <mergeCell ref="A22:CS22"/>
    <mergeCell ref="A23:CS23"/>
    <mergeCell ref="A25:V25"/>
    <mergeCell ref="W25:AV25"/>
    <mergeCell ref="AW25:BV25"/>
    <mergeCell ref="BW25:CS25"/>
    <mergeCell ref="A26:V26"/>
    <mergeCell ref="W26:AV26"/>
    <mergeCell ref="AW26:BV26"/>
    <mergeCell ref="BW26:CS26"/>
    <mergeCell ref="A28:CS28"/>
    <mergeCell ref="A20:AQ20"/>
    <mergeCell ref="AR20:BU20"/>
    <mergeCell ref="BV20:CS20"/>
    <mergeCell ref="A11:BE11"/>
    <mergeCell ref="BF11:CS11"/>
    <mergeCell ref="A12:BE12"/>
    <mergeCell ref="BF12:CS12"/>
    <mergeCell ref="A14:CS14"/>
    <mergeCell ref="A15:CS15"/>
    <mergeCell ref="A17:AQ19"/>
    <mergeCell ref="AR17:BU17"/>
    <mergeCell ref="BV17:CS19"/>
    <mergeCell ref="AZ18:BK18"/>
    <mergeCell ref="AR19:BU19"/>
    <mergeCell ref="A8:BE8"/>
    <mergeCell ref="BF8:CS8"/>
    <mergeCell ref="A9:BE9"/>
    <mergeCell ref="BF9:CS9"/>
    <mergeCell ref="A10:BE10"/>
    <mergeCell ref="BF10:CS10"/>
    <mergeCell ref="A2:CS2"/>
    <mergeCell ref="B3:CR3"/>
    <mergeCell ref="A5:CS5"/>
    <mergeCell ref="A7:BE7"/>
    <mergeCell ref="BF7:CS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1" enableFormatConditionsCalculation="0">
    <tabColor rgb="FFFF0000"/>
  </sheetPr>
  <dimension ref="A1:C11"/>
  <sheetViews>
    <sheetView view="pageBreakPreview" workbookViewId="0">
      <selection activeCell="B18" sqref="B18"/>
    </sheetView>
  </sheetViews>
  <sheetFormatPr defaultRowHeight="15.75"/>
  <cols>
    <col min="1" max="1" width="58.5703125" style="3" customWidth="1"/>
    <col min="2" max="2" width="35.7109375" style="3" customWidth="1"/>
    <col min="3" max="3" width="2.28515625" style="3" customWidth="1"/>
    <col min="4" max="16384" width="9.140625" style="3"/>
  </cols>
  <sheetData>
    <row r="1" spans="1:3" ht="13.5" customHeight="1"/>
    <row r="2" spans="1:3" ht="13.5" customHeight="1"/>
    <row r="3" spans="1:3" s="10" customFormat="1" ht="68.25" customHeight="1">
      <c r="A3" s="127" t="s">
        <v>55</v>
      </c>
      <c r="B3" s="127"/>
      <c r="C3" s="11"/>
    </row>
    <row r="4" spans="1:3" s="10" customFormat="1" ht="14.25" customHeight="1">
      <c r="A4" s="12"/>
      <c r="B4" s="12"/>
      <c r="C4" s="11"/>
    </row>
    <row r="5" spans="1:3" ht="16.5">
      <c r="A5" s="13"/>
      <c r="B5" s="21"/>
    </row>
    <row r="6" spans="1:3" ht="16.5">
      <c r="A6" s="13"/>
      <c r="B6" s="14"/>
    </row>
    <row r="7" spans="1:3" ht="47.25">
      <c r="A7" s="8" t="s">
        <v>15</v>
      </c>
      <c r="B7" s="92">
        <v>0</v>
      </c>
    </row>
    <row r="8" spans="1:3" ht="58.5" customHeight="1">
      <c r="A8" s="8" t="s">
        <v>16</v>
      </c>
      <c r="B8" s="93">
        <v>0</v>
      </c>
    </row>
    <row r="9" spans="1:3" ht="84" customHeight="1">
      <c r="A9" s="8" t="s">
        <v>17</v>
      </c>
      <c r="B9" s="92">
        <v>0</v>
      </c>
    </row>
    <row r="10" spans="1:3" ht="36.75" customHeight="1">
      <c r="A10" s="9" t="s">
        <v>18</v>
      </c>
      <c r="B10" s="92">
        <v>11.98</v>
      </c>
    </row>
    <row r="11" spans="1:3">
      <c r="A11" s="172" t="s">
        <v>227</v>
      </c>
      <c r="B11" s="172"/>
    </row>
  </sheetData>
  <mergeCells count="2">
    <mergeCell ref="A3:B3"/>
    <mergeCell ref="A11:B11"/>
  </mergeCells>
  <phoneticPr fontId="3" type="noConversion"/>
  <pageMargins left="0.86614173228346458" right="0.59055118110236227" top="0.59055118110236227" bottom="0.39370078740157483" header="0.19685039370078741" footer="0.19685039370078741"/>
  <pageSetup paperSize="9" scale="9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9">
    <tabColor rgb="FFFF0000"/>
    <pageSetUpPr fitToPage="1"/>
  </sheetPr>
  <dimension ref="A2:B11"/>
  <sheetViews>
    <sheetView zoomScaleSheetLayoutView="70" workbookViewId="0">
      <selection activeCell="B5" sqref="B5"/>
    </sheetView>
  </sheetViews>
  <sheetFormatPr defaultRowHeight="12.75"/>
  <cols>
    <col min="1" max="1" width="44.42578125" style="20" customWidth="1"/>
    <col min="2" max="2" width="45.28515625" style="20" customWidth="1"/>
    <col min="3" max="3" width="40.42578125" style="20" customWidth="1"/>
    <col min="4" max="16384" width="9.140625" style="20"/>
  </cols>
  <sheetData>
    <row r="2" spans="1:2" ht="42" customHeight="1">
      <c r="A2" s="173" t="s">
        <v>56</v>
      </c>
      <c r="B2" s="173"/>
    </row>
    <row r="3" spans="1:2" ht="16.5">
      <c r="A3" s="6"/>
      <c r="B3" s="6"/>
    </row>
    <row r="4" spans="1:2" ht="409.5" customHeight="1">
      <c r="A4" s="7" t="s">
        <v>19</v>
      </c>
      <c r="B4" s="30" t="s">
        <v>228</v>
      </c>
    </row>
    <row r="5" spans="1:2" ht="15.75">
      <c r="A5" s="2"/>
    </row>
    <row r="11" spans="1:2">
      <c r="A11" s="20" t="s">
        <v>14</v>
      </c>
    </row>
  </sheetData>
  <mergeCells count="1">
    <mergeCell ref="A2:B2"/>
  </mergeCells>
  <phoneticPr fontId="3" type="noConversion"/>
  <printOptions horizontalCentered="1"/>
  <pageMargins left="0.31496062992125984" right="0.27559055118110237" top="0.47244094488188981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B12"/>
  <sheetViews>
    <sheetView view="pageBreakPreview" zoomScaleSheetLayoutView="100" workbookViewId="0">
      <selection activeCell="B7" sqref="B7"/>
    </sheetView>
  </sheetViews>
  <sheetFormatPr defaultRowHeight="12.75"/>
  <cols>
    <col min="1" max="1" width="42.5703125" style="20" customWidth="1"/>
    <col min="2" max="2" width="66" style="20" customWidth="1"/>
    <col min="3" max="16384" width="9.140625" style="20"/>
  </cols>
  <sheetData>
    <row r="1" spans="1:2" ht="9.75" customHeight="1"/>
    <row r="2" spans="1:2" ht="48.75" customHeight="1">
      <c r="A2" s="174" t="s">
        <v>57</v>
      </c>
      <c r="B2" s="174"/>
    </row>
    <row r="3" spans="1:2" ht="4.5" customHeight="1">
      <c r="A3" s="15"/>
    </row>
    <row r="4" spans="1:2" ht="253.5" customHeight="1">
      <c r="A4" s="175" t="s">
        <v>20</v>
      </c>
      <c r="B4" s="177" t="s">
        <v>27</v>
      </c>
    </row>
    <row r="5" spans="1:2" ht="138" customHeight="1">
      <c r="A5" s="176"/>
      <c r="B5" s="178"/>
    </row>
    <row r="6" spans="1:2" ht="261.75" customHeight="1">
      <c r="A6" s="7" t="s">
        <v>21</v>
      </c>
      <c r="B6" s="22" t="s">
        <v>28</v>
      </c>
    </row>
    <row r="7" spans="1:2" ht="114.75" customHeight="1">
      <c r="A7" s="24" t="s">
        <v>22</v>
      </c>
      <c r="B7" s="63" t="s">
        <v>223</v>
      </c>
    </row>
    <row r="8" spans="1:2" ht="63.75" customHeight="1">
      <c r="A8" s="26" t="s">
        <v>23</v>
      </c>
      <c r="B8" s="27"/>
    </row>
    <row r="9" spans="1:2" ht="15.75">
      <c r="A9" s="17" t="s">
        <v>0</v>
      </c>
      <c r="B9" s="16" t="s">
        <v>32</v>
      </c>
    </row>
    <row r="10" spans="1:2" ht="15.75">
      <c r="A10" s="17" t="s">
        <v>1</v>
      </c>
      <c r="B10" s="18" t="s">
        <v>33</v>
      </c>
    </row>
    <row r="11" spans="1:2" ht="15.75">
      <c r="A11" s="17" t="s">
        <v>2</v>
      </c>
      <c r="B11" s="23" t="s">
        <v>34</v>
      </c>
    </row>
    <row r="12" spans="1:2" ht="15.75">
      <c r="A12" s="17" t="s">
        <v>3</v>
      </c>
      <c r="B12" s="28" t="s">
        <v>35</v>
      </c>
    </row>
  </sheetData>
  <mergeCells count="3">
    <mergeCell ref="A2:B2"/>
    <mergeCell ref="A4:A5"/>
    <mergeCell ref="B4:B5"/>
  </mergeCells>
  <hyperlinks>
    <hyperlink ref="B11" r:id="rId1"/>
    <hyperlink ref="B12" r:id="rId2"/>
  </hyperlinks>
  <pageMargins left="0.74803149606299213" right="0.19685039370078741" top="0.27559055118110237" bottom="0.19685039370078741" header="0.11811023622047245" footer="0.19685039370078741"/>
  <pageSetup paperSize="9" scale="84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9" enableFormatConditionsCalculation="0">
    <tabColor rgb="FFFF0000"/>
  </sheetPr>
  <dimension ref="A2:C8"/>
  <sheetViews>
    <sheetView workbookViewId="0">
      <selection activeCell="B17" sqref="B17"/>
    </sheetView>
  </sheetViews>
  <sheetFormatPr defaultRowHeight="12.75"/>
  <cols>
    <col min="1" max="1" width="48.28515625" style="20" customWidth="1"/>
    <col min="2" max="2" width="46.7109375" style="20" customWidth="1"/>
    <col min="3" max="16384" width="9.140625" style="20"/>
  </cols>
  <sheetData>
    <row r="2" spans="1:3" ht="60" customHeight="1">
      <c r="A2" s="179" t="s">
        <v>58</v>
      </c>
      <c r="B2" s="179"/>
    </row>
    <row r="3" spans="1:3" ht="16.5">
      <c r="A3" s="15"/>
    </row>
    <row r="4" spans="1:3" ht="77.25" customHeight="1">
      <c r="A4" s="7" t="s">
        <v>5</v>
      </c>
      <c r="B4" s="31" t="s">
        <v>54</v>
      </c>
    </row>
    <row r="5" spans="1:3" ht="57" customHeight="1">
      <c r="A5" s="180" t="s">
        <v>24</v>
      </c>
      <c r="B5" s="29" t="s">
        <v>47</v>
      </c>
      <c r="C5" s="19"/>
    </row>
    <row r="6" spans="1:3" ht="39.75" customHeight="1">
      <c r="A6" s="181"/>
      <c r="B6" s="87" t="s">
        <v>35</v>
      </c>
      <c r="C6" s="19"/>
    </row>
    <row r="7" spans="1:3" ht="107.25" customHeight="1">
      <c r="A7" s="7" t="s">
        <v>6</v>
      </c>
      <c r="B7" s="91" t="s">
        <v>48</v>
      </c>
    </row>
    <row r="8" spans="1:3" ht="15.75">
      <c r="A8" s="2"/>
    </row>
  </sheetData>
  <mergeCells count="2">
    <mergeCell ref="A2:B2"/>
    <mergeCell ref="A5:A6"/>
  </mergeCells>
  <phoneticPr fontId="3" type="noConversion"/>
  <hyperlinks>
    <hyperlink ref="B4" r:id="rId1" display="http://zatovid.ru/up/Pages/muppjkh/"/>
    <hyperlink ref="B5" r:id="rId2"/>
    <hyperlink ref="B7" r:id="rId3"/>
    <hyperlink ref="B6" r:id="rId4"/>
  </hyperlinks>
  <pageMargins left="0.74803149606299213" right="0" top="0.98425196850393704" bottom="0.98425196850393704" header="0.51181102362204722" footer="0.51181102362204722"/>
  <pageSetup paperSize="9" scale="98" orientation="portrait" verticalDpi="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ф.1.1.</vt:lpstr>
      <vt:lpstr>ф. 1.2.</vt:lpstr>
      <vt:lpstr>ф.1.8.</vt:lpstr>
      <vt:lpstr>ф.1.9.</vt:lpstr>
      <vt:lpstr>ф.1.10</vt:lpstr>
      <vt:lpstr>ф. 1.11</vt:lpstr>
      <vt:lpstr>ф. 1.12</vt:lpstr>
      <vt:lpstr>ф. 1.13</vt:lpstr>
      <vt:lpstr>ф. 1.14</vt:lpstr>
      <vt:lpstr>ф.1.15</vt:lpstr>
      <vt:lpstr>'ф. 1.11'!TABLE</vt:lpstr>
      <vt:lpstr>ф.1.15!TABLE</vt:lpstr>
      <vt:lpstr>'ф. 1.11'!Область_печати</vt:lpstr>
      <vt:lpstr>'ф. 1.12'!Область_печати</vt:lpstr>
      <vt:lpstr>ф.1.15!Область_печати</vt:lpstr>
    </vt:vector>
  </TitlesOfParts>
  <Company>INTERPRICE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Экономист</cp:lastModifiedBy>
  <cp:lastPrinted>2017-04-17T06:56:09Z</cp:lastPrinted>
  <dcterms:created xsi:type="dcterms:W3CDTF">2012-01-13T07:53:14Z</dcterms:created>
  <dcterms:modified xsi:type="dcterms:W3CDTF">2017-04-18T13:03:19Z</dcterms:modified>
</cp:coreProperties>
</file>