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60" windowWidth="15195" windowHeight="11640" tabRatio="910" activeTab="1"/>
  </bookViews>
  <sheets>
    <sheet name="Справочно" sheetId="17" r:id="rId1"/>
    <sheet name="п. 16" sheetId="9" r:id="rId2"/>
    <sheet name="п.18" sheetId="8" r:id="rId3"/>
    <sheet name="п.19" sheetId="1" r:id="rId4"/>
    <sheet name="п. 20" sheetId="4" r:id="rId5"/>
    <sheet name="п. 21" sheetId="11" r:id="rId6"/>
    <sheet name="п. 22" sheetId="12" r:id="rId7"/>
    <sheet name="п. 24" sheetId="13" r:id="rId8"/>
    <sheet name="п. 25 " sheetId="18" r:id="rId9"/>
    <sheet name="п. 26" sheetId="15" r:id="rId10"/>
    <sheet name="п. 27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Par103" localSheetId="0">Справочно!$A$7</definedName>
    <definedName name="_Par135" localSheetId="0">Справочно!#REF!</definedName>
    <definedName name="_Par141" localSheetId="0">Справочно!#REF!</definedName>
    <definedName name="_Par149" localSheetId="0">Справочно!#REF!</definedName>
    <definedName name="_Par150" localSheetId="0">Справочно!#REF!</definedName>
    <definedName name="_Par156" localSheetId="0">Справочно!#REF!</definedName>
    <definedName name="_Par157" localSheetId="0">Справочно!#REF!</definedName>
    <definedName name="_Par162" localSheetId="0">Справочно!#REF!</definedName>
    <definedName name="_Par163" localSheetId="0">Справочно!#REF!</definedName>
    <definedName name="_Par75" localSheetId="0">Справочно!#REF!</definedName>
    <definedName name="_Par91" localSheetId="0">Справочно!#REF!</definedName>
    <definedName name="_prd2">#REF!</definedName>
    <definedName name="activity">#REF!</definedName>
    <definedName name="activity_zag">#REF!</definedName>
    <definedName name="EFF_ADD">#REF!</definedName>
    <definedName name="fil" localSheetId="1">#REF!</definedName>
    <definedName name="fil" localSheetId="5">#REF!</definedName>
    <definedName name="fil">#REF!</definedName>
    <definedName name="fil_flag">#REF!</definedName>
    <definedName name="god" localSheetId="1">#REF!</definedName>
    <definedName name="god" localSheetId="5">#REF!</definedName>
    <definedName name="god">#REF!</definedName>
    <definedName name="inn" localSheetId="1">#REF!</definedName>
    <definedName name="inn" localSheetId="5">#REF!</definedName>
    <definedName name="inn">#REF!</definedName>
    <definedName name="inn_zag">#REF!</definedName>
    <definedName name="kind_of_activity" localSheetId="1">[1]TEHSHEET!$B$19:$B$23</definedName>
    <definedName name="kind_of_activity" localSheetId="5">[2]TEHSHEET!$B$19:$B$23</definedName>
    <definedName name="kind_of_activity" localSheetId="8">[3]TEHSHEET!$B$19:$B$25</definedName>
    <definedName name="kind_of_activity" localSheetId="2">[4]TEHSHEET!$B$19:$B$21</definedName>
    <definedName name="kind_of_activity" localSheetId="0">[4]TEHSHEET!$B$19:$B$21</definedName>
    <definedName name="kind_of_activity">[5]TEHSHEET!$B$19:$B$25</definedName>
    <definedName name="kpp" localSheetId="1">#REF!</definedName>
    <definedName name="kpp" localSheetId="5">#REF!</definedName>
    <definedName name="kpp">#REF!</definedName>
    <definedName name="kpp_zag">#REF!</definedName>
    <definedName name="logical" localSheetId="1">[1]TEHSHEET!$B$3:$B$4</definedName>
    <definedName name="logical" localSheetId="5">[2]TEHSHEET!$B$3:$B$4</definedName>
    <definedName name="logical" localSheetId="8">[3]TEHSHEET!$B$3:$B$4</definedName>
    <definedName name="logical">[5]TEHSHEET!$B$3:$B$4</definedName>
    <definedName name="mo" localSheetId="1">#REF!</definedName>
    <definedName name="mo" localSheetId="5">#REF!</definedName>
    <definedName name="mo">#REF!</definedName>
    <definedName name="mo_zag">#REF!</definedName>
    <definedName name="mr">#REF!</definedName>
    <definedName name="MR_ADD">#REF!</definedName>
    <definedName name="MR_LIST" localSheetId="1">[1]REESTR!$D$2:$D$60</definedName>
    <definedName name="MR_LIST" localSheetId="5">[2]REESTR!$D$2:$D$60</definedName>
    <definedName name="MR_LIST" localSheetId="8">[3]REESTR!$D$2:$D$60</definedName>
    <definedName name="MR_LIST">[5]REESTR!$D$2:$D$60</definedName>
    <definedName name="mr_zag">#REF!</definedName>
    <definedName name="oktmo" localSheetId="1">#REF!</definedName>
    <definedName name="oktmo" localSheetId="5">#REF!</definedName>
    <definedName name="oktmo">#REF!</definedName>
    <definedName name="org" localSheetId="1">#REF!</definedName>
    <definedName name="org" localSheetId="5">#REF!</definedName>
    <definedName name="org">#REF!</definedName>
    <definedName name="org_zag">#REF!</definedName>
    <definedName name="p1_rst_1">[6]Лист2!$A$1</definedName>
    <definedName name="prd2_range" localSheetId="1">[7]TEHSHEET!$F$3:$F$6</definedName>
    <definedName name="prd2_range" localSheetId="5">[7]TEHSHEET!$F$3:$F$6</definedName>
    <definedName name="prd2_range" localSheetId="8">[8]TEHSHEET!$F$3:$F$6</definedName>
    <definedName name="prd2_range">[9]TEHSHEET!$F$3:$F$6</definedName>
    <definedName name="region_name" localSheetId="1">#REF!</definedName>
    <definedName name="region_name" localSheetId="5">#REF!</definedName>
    <definedName name="region_name">#REF!</definedName>
    <definedName name="SCOPE_16_PRT" localSheetId="1">P1_SCOPE_16_PRT,P2_SCOPE_16_PRT</definedName>
    <definedName name="SCOPE_16_PRT" localSheetId="5">P1_SCOPE_16_PRT,P2_SCOPE_16_PRT</definedName>
    <definedName name="SCOPE_16_PRT" localSheetId="7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5">P5_SCOPE_PER_PRT,P6_SCOPE_PER_PRT,P7_SCOPE_PER_PRT,P8_SCOPE_PER_PRT</definedName>
    <definedName name="SCOPE_PER_PRT" localSheetId="7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5">P1_SCOPE_SV_PRT,P2_SCOPE_SV_PRT,P3_SCOPE_SV_PRT</definedName>
    <definedName name="SCOPE_SV_PRT" localSheetId="7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5">P1_T2_DiapProt,P2_T2_DiapProt</definedName>
    <definedName name="T2_DiapProt" localSheetId="7">P1_T2_DiapProt,P2_T2_DiapProt</definedName>
    <definedName name="T2_DiapProt" localSheetId="8">P1_T2_DiapProt,P2_T2_DiapProt</definedName>
    <definedName name="T2_DiapProt">P1_T2_DiapProt,P2_T2_DiapProt</definedName>
    <definedName name="T6_Protect" localSheetId="1">P1_T6_Protect,P2_T6_Protect</definedName>
    <definedName name="T6_Protect" localSheetId="5">P1_T6_Protect,P2_T6_Protect</definedName>
    <definedName name="T6_Protect" localSheetId="7">P1_T6_Protect,P2_T6_Protect</definedName>
    <definedName name="T6_Protect" localSheetId="8">P1_T6_Protect,P2_T6_Protect</definedName>
    <definedName name="T6_Protect">P1_T6_Protect,P2_T6_Protect</definedName>
    <definedName name="TABLE" localSheetId="5">'п. 21'!#REF!</definedName>
    <definedName name="TABLE" localSheetId="6">'п. 22'!$A$6:$B$11</definedName>
    <definedName name="TABLE" localSheetId="10">'п. 27'!$A$6:$B$12</definedName>
    <definedName name="TABLE_2" localSheetId="5">'п. 21'!#REF!</definedName>
    <definedName name="tar_price2" localSheetId="1">[10]TEHSHEET!$B$34:$B$40</definedName>
    <definedName name="tar_price2" localSheetId="5">[11]TEHSHEET!$B$34:$B$40</definedName>
    <definedName name="tar_price2" localSheetId="8">[3]TEHSHEET!$B$34:$B$40</definedName>
    <definedName name="tar_price2">[5]TEHSHEET!$B$34:$B$40</definedName>
    <definedName name="topl" localSheetId="1">[10]tech!$F$25:$F$51</definedName>
    <definedName name="topl" localSheetId="5">[11]tech!$F$25:$F$51</definedName>
    <definedName name="topl" localSheetId="8">[3]tech!$F$25:$F$51</definedName>
    <definedName name="topl" localSheetId="2">[12]tech!$F$25:$F$51</definedName>
    <definedName name="topl" localSheetId="0">[12]tech!$F$25:$F$51</definedName>
    <definedName name="topl">[5]tech!$F$25:$F$51</definedName>
    <definedName name="version" localSheetId="1">#REF!</definedName>
    <definedName name="version" localSheetId="5">#REF!</definedName>
    <definedName name="version" localSheetId="8">[3]Инструкция!$P$2</definedName>
    <definedName name="version">[5]Инструкция!$P$2</definedName>
    <definedName name="year_range" localSheetId="1">[1]TEHSHEET!$D$3:$D$16</definedName>
    <definedName name="year_range" localSheetId="5">[2]TEHSHEET!$D$3:$D$16</definedName>
    <definedName name="year_range" localSheetId="8">[3]TEHSHEET!$D$3:$D$16</definedName>
    <definedName name="year_range">[5]TEHSHEET!$D$3:$D$16</definedName>
    <definedName name="Z_1F5EFDEF_B388_4FA7_9FFB_6914E56596DF_.wvu.Cols" localSheetId="0" hidden="1">Справочно!$O:$IV</definedName>
    <definedName name="Z_1F5EFDEF_B388_4FA7_9FFB_6914E56596DF_.wvu.Rows" localSheetId="0" hidden="1">Справочно!#REF!</definedName>
    <definedName name="Z_3C4F1DF6_32FF_47F3_9144_DAD5E352DE32_.wvu.Cols" localSheetId="0" hidden="1">Справочно!$O:$IV</definedName>
    <definedName name="Z_3C4F1DF6_32FF_47F3_9144_DAD5E352DE32_.wvu.Rows" localSheetId="0" hidden="1">Справочно!#REF!</definedName>
    <definedName name="ддл" localSheetId="5">P5_SCOPE_PER_PRT,P6_SCOPE_PER_PRT,P7_SCOPE_PER_PRT,P8_SCOPE_PER_PRT</definedName>
    <definedName name="ддл" localSheetId="8">P5_SCOPE_PER_PRT,P6_SCOPE_PER_PRT,P7_SCOPE_PER_PRT,P8_SCOPE_PER_PRT</definedName>
    <definedName name="ддл">P5_SCOPE_PER_PRT,P6_SCOPE_PER_PRT,P7_SCOPE_PER_PRT,P8_SCOPE_PER_PRT</definedName>
    <definedName name="_xlnm.Print_Area" localSheetId="5">'п. 21'!$A$1:$CS$37</definedName>
    <definedName name="_xlnm.Print_Area" localSheetId="6">'п. 22'!$A$1:$B$11</definedName>
    <definedName name="_xlnm.Print_Area" localSheetId="10">'п. 27'!$A$1:$B$14</definedName>
    <definedName name="_xlnm.Print_Area" localSheetId="3">п.19!$A$1:$F$58</definedName>
    <definedName name="_xlnm.Print_Area" localSheetId="0">Справочно!$A$1:$M$7</definedName>
    <definedName name="оот" localSheetId="5">P1_T6_Protect,P2_T6_Protect</definedName>
    <definedName name="оот" localSheetId="8">P1_T6_Protect,P2_T6_Protect</definedName>
    <definedName name="оот">P1_T6_Protect,P2_T6_Protect</definedName>
    <definedName name="ппр" localSheetId="5">P1_SCOPE_SV_PRT,P2_SCOPE_SV_PRT,P3_SCOPE_SV_PRT</definedName>
    <definedName name="ппр" localSheetId="8">P1_SCOPE_SV_PRT,P2_SCOPE_SV_PRT,P3_SCOPE_SV_PRT</definedName>
    <definedName name="ппр">P1_SCOPE_SV_PRT,P2_SCOPE_SV_PRT,P3_SCOPE_SV_PRT</definedName>
    <definedName name="тстс" localSheetId="5">P1_T2_DiapProt,P2_T2_DiapProt</definedName>
    <definedName name="тстс" localSheetId="8">P1_T2_DiapProt,P2_T2_DiapProt</definedName>
    <definedName name="тстс">P1_T2_DiapProt,P2_T2_DiapProt</definedName>
    <definedName name="ттт" localSheetId="5">P1_T6_Protect,P2_T6_Protect</definedName>
    <definedName name="ттт" localSheetId="8">P1_T6_Protect,P2_T6_Protect</definedName>
    <definedName name="ттт">P1_T6_Protect,P2_T6_Protect</definedName>
  </definedNames>
  <calcPr calcId="124519"/>
</workbook>
</file>

<file path=xl/calcChain.xml><?xml version="1.0" encoding="utf-8"?>
<calcChain xmlns="http://schemas.openxmlformats.org/spreadsheetml/2006/main">
  <c r="F10" i="1"/>
  <c r="F8" l="1"/>
  <c r="E7" l="1"/>
  <c r="E8"/>
  <c r="E41" s="1"/>
  <c r="E51"/>
  <c r="D5" i="4"/>
  <c r="E5"/>
</calcChain>
</file>

<file path=xl/comments1.xml><?xml version="1.0" encoding="utf-8"?>
<comments xmlns="http://schemas.openxmlformats.org/spreadsheetml/2006/main">
  <authors>
    <author>PreInstall-User</author>
  </authors>
  <commentLis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PreInstall-User: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<sst xmlns="http://schemas.openxmlformats.org/spreadsheetml/2006/main" count="301" uniqueCount="237">
  <si>
    <t>Х</t>
  </si>
  <si>
    <t>Выручка от регулируемой деятельности</t>
  </si>
  <si>
    <t>тыс. руб.</t>
  </si>
  <si>
    <t>Себестоимость производимых товаров (оказываемых услуг) по регулируемому виду деятельности, в тои числе:</t>
  </si>
  <si>
    <t>Расходы на топливо, всего</t>
  </si>
  <si>
    <t>мазут</t>
  </si>
  <si>
    <t>Стоимость</t>
  </si>
  <si>
    <t>Объем</t>
  </si>
  <si>
    <t>Стоимость 1-й единицы объема с учетом доставки (транспортировки)</t>
  </si>
  <si>
    <t>Способ приобретения</t>
  </si>
  <si>
    <t>Уголь каменный</t>
  </si>
  <si>
    <t>тн</t>
  </si>
  <si>
    <t>электроэнергия</t>
  </si>
  <si>
    <t>едн. изм.</t>
  </si>
  <si>
    <t>Средневзвешенная стоимость 1 кВт/ч</t>
  </si>
  <si>
    <t xml:space="preserve"> руб.</t>
  </si>
  <si>
    <t>Объем приобретенной электрической энергии</t>
  </si>
  <si>
    <t>тыс. кВт/ч</t>
  </si>
  <si>
    <t>Расходы на приобретение холодной воды, используемой в  технологическом процессе</t>
  </si>
  <si>
    <t>Расходы на химреагенты, используемые в технологическом процессе</t>
  </si>
  <si>
    <t>Валовая прибыль от продажи товаров и услуг по регулируемому виду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</si>
  <si>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</si>
  <si>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Изменение стоимости основных фондов</t>
  </si>
  <si>
    <t>Установленная тепловая мощность</t>
  </si>
  <si>
    <t>Гкал/ч</t>
  </si>
  <si>
    <t>Присоединенная нагрузка</t>
  </si>
  <si>
    <t>тыс. Гкал</t>
  </si>
  <si>
    <t>По приборам учета</t>
  </si>
  <si>
    <t>По нормативам потребления</t>
  </si>
  <si>
    <t>Среднесписочная численность основного производственного персонала</t>
  </si>
  <si>
    <t>чел.</t>
  </si>
  <si>
    <t>Удельный расход электрической энергии на единицу тепловой энергии, отпускаемой в тепловую сеть</t>
  </si>
  <si>
    <t xml:space="preserve">N п/п </t>
  </si>
  <si>
    <t xml:space="preserve">Наименование показателя           </t>
  </si>
  <si>
    <t>Единица  измерения</t>
  </si>
  <si>
    <t>Передача и сбыт тепловой энергии</t>
  </si>
  <si>
    <t>№ п/п</t>
  </si>
  <si>
    <t>Наименование показателя</t>
  </si>
  <si>
    <t>Значение</t>
  </si>
  <si>
    <t>Количество аварий на системах теплоснабжения (единиц на км)</t>
  </si>
  <si>
    <t>Адрес</t>
  </si>
  <si>
    <t>Телефон</t>
  </si>
  <si>
    <t>E-mail</t>
  </si>
  <si>
    <t>Сайт</t>
  </si>
  <si>
    <t>нет</t>
  </si>
  <si>
    <t>в течение 10 календарных дней со дня подачи ею заявления об установлении тарифов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</si>
  <si>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</si>
  <si>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</si>
  <si>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</si>
  <si>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</si>
  <si>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</si>
  <si>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</si>
  <si>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</si>
  <si>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Годовой объем полезного отпуска тепловой энергии</t>
  </si>
  <si>
    <t>Инвестиционная программа</t>
  </si>
  <si>
    <t>Наименование юридического лица, 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</si>
  <si>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</si>
  <si>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</t>
  </si>
  <si>
    <t>Режим работы регулируемой организации, в том числе абонентских отделов, сбытовых подразделений и диспетчерских служб</t>
  </si>
  <si>
    <t>Регулируемый вид деятельности;</t>
  </si>
  <si>
    <t>Протяженность магистральных сетей (в однотрубном исчислении) (километров);</t>
  </si>
  <si>
    <t>Протяженность разводящих сетей (в однотрубном исчислении) (километров);</t>
  </si>
  <si>
    <t>Количество теплоэлектростанций с указанием их установленной электрической и тепловой мощности (штук);</t>
  </si>
  <si>
    <t>Количество тепловых станций с указанием их установленной тепловой мощности (штук);</t>
  </si>
  <si>
    <t>Количество котельных с указанием их установленной тепловой мощности (штук);</t>
  </si>
  <si>
    <t>Количество центральных тепловых пунктов (штук).</t>
  </si>
  <si>
    <t>не позднее 30 календарных дней со дня принятия решения об установлении тарифа</t>
  </si>
  <si>
    <t xml:space="preserve">п. 18 Общая информация о регулируемой организации в сфере теплоснабжения </t>
  </si>
  <si>
    <t>п. 19 Информация об основных показателях финансово-хозяйственной деятельности, включая структуру основных производственных затрат в части теплоснабжения</t>
  </si>
  <si>
    <t>не позднее 30 календарных дней со дня направления годового бухгалтерского баланса в налоговые органы</t>
  </si>
  <si>
    <t>Расходы на покупаемую тепловую энергию (мощность), теплоноситель</t>
  </si>
  <si>
    <t xml:space="preserve">Расход на покупаемую электрическую энергию (мощность), используемым в технологическом процессе </t>
  </si>
  <si>
    <r>
      <t xml:space="preserve">Расходы на оплату труда </t>
    </r>
    <r>
      <rPr>
        <b/>
        <sz val="11"/>
        <rFont val="Times New Roman"/>
        <family val="1"/>
        <charset val="204"/>
      </rPr>
      <t>основного производственного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</si>
  <si>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  <charset val="204"/>
      </rPr>
      <t>основного производственного персонала</t>
    </r>
  </si>
  <si>
    <r>
      <t xml:space="preserve">Расходы на оплату труда </t>
    </r>
    <r>
      <rPr>
        <b/>
        <sz val="11"/>
        <rFont val="Times New Roman"/>
        <family val="1"/>
        <charset val="204"/>
      </rPr>
      <t>административно-управлеченского персонала</t>
    </r>
  </si>
  <si>
    <r>
      <t xml:space="preserve">Отчисления на социальные нужды </t>
    </r>
    <r>
      <rPr>
        <b/>
        <sz val="11"/>
        <rFont val="Times New Roman"/>
        <family val="1"/>
        <charset val="204"/>
      </rPr>
      <t>административно-управлеченского персонала</t>
    </r>
  </si>
  <si>
    <t>Расходы на амортизацию основных производственных средств</t>
  </si>
  <si>
    <t>Расходы на аренду имущества, используемого для осуществлнения регулируемого вида деятельности</t>
  </si>
  <si>
    <t>а</t>
  </si>
  <si>
    <t>б</t>
  </si>
  <si>
    <t>б.1</t>
  </si>
  <si>
    <t>б.2.</t>
  </si>
  <si>
    <t>б.2.1.</t>
  </si>
  <si>
    <t>б.2.2.</t>
  </si>
  <si>
    <t>б.2.3.</t>
  </si>
  <si>
    <t>б.3.</t>
  </si>
  <si>
    <t>б.3.1.</t>
  </si>
  <si>
    <t>б.3.2.</t>
  </si>
  <si>
    <t>б.4.</t>
  </si>
  <si>
    <t>б.5.</t>
  </si>
  <si>
    <t>б.6.1.</t>
  </si>
  <si>
    <t>б.6.2.</t>
  </si>
  <si>
    <t>б.7.1.</t>
  </si>
  <si>
    <t>б.7.2.</t>
  </si>
  <si>
    <t>б.9.</t>
  </si>
  <si>
    <t>б.10.1</t>
  </si>
  <si>
    <t>Расходы на ремонт (капитальный и текущий)</t>
  </si>
  <si>
    <t>б.8.</t>
  </si>
  <si>
    <t>б.11</t>
  </si>
  <si>
    <t>б.11.1</t>
  </si>
  <si>
    <t>План 2013</t>
  </si>
  <si>
    <t>б.12</t>
  </si>
  <si>
    <t>Расходы на ремонт (капитальный и текущий) основных производственных средств</t>
  </si>
  <si>
    <t>б.13</t>
  </si>
  <si>
    <t>Прочие расходы ,которые подлежат отнесению на регулируемые виды деятельности</t>
  </si>
  <si>
    <t>в</t>
  </si>
  <si>
    <t>в.1</t>
  </si>
  <si>
    <t>г</t>
  </si>
  <si>
    <t>г.1</t>
  </si>
  <si>
    <t xml:space="preserve">В том числе за счет ввода (вывода) их из эксплуатации </t>
  </si>
  <si>
    <t>д</t>
  </si>
  <si>
    <t>е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</si>
  <si>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</si>
  <si>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ж</t>
  </si>
  <si>
    <t>з</t>
  </si>
  <si>
    <t>и</t>
  </si>
  <si>
    <t>Объем вырабатываемой регулируемой организацией тепловой энергии в рамках осуществления регулируемых видов деятельности</t>
  </si>
  <si>
    <t>к</t>
  </si>
  <si>
    <t>Объем покупаемой регулируемой организацией тепловой энергии в рамках осуществления регулируемых видов деятельности</t>
  </si>
  <si>
    <t>л</t>
  </si>
  <si>
    <t>Объем тепловой энергии, отпускаемой потребителям, в том числе:</t>
  </si>
  <si>
    <t>л.1</t>
  </si>
  <si>
    <t>л.2</t>
  </si>
  <si>
    <t>м</t>
  </si>
  <si>
    <t>Утвержденный норматив технологических потерь при передаче тепловой энергии по тепловым сетям</t>
  </si>
  <si>
    <t>н</t>
  </si>
  <si>
    <t>Фактический объем потерь при передаче тепловой энергии</t>
  </si>
  <si>
    <t>о</t>
  </si>
  <si>
    <t>п</t>
  </si>
  <si>
    <t>Среднесписочная численность административно-управленченского персонала</t>
  </si>
  <si>
    <t>р</t>
  </si>
  <si>
    <t>кг у.т./Гкал</t>
  </si>
  <si>
    <t>с</t>
  </si>
  <si>
    <t>тыс.кВт*ч/Гкал</t>
  </si>
  <si>
    <t>т</t>
  </si>
  <si>
    <t>куб. м/Гкал</t>
  </si>
  <si>
    <t>Общехозяйственные расходы, в том числе:</t>
  </si>
  <si>
    <r>
      <t>Удельный расход холодной воды на единицу тепловой энергии, отпускаемой в тепловую сеть (</t>
    </r>
    <r>
      <rPr>
        <b/>
        <sz val="11"/>
        <rFont val="Times New Roman"/>
        <family val="1"/>
        <charset val="204"/>
      </rPr>
      <t>средний</t>
    </r>
    <r>
      <rPr>
        <sz val="11"/>
        <rFont val="Times New Roman"/>
        <family val="1"/>
        <charset val="204"/>
      </rPr>
      <t>)</t>
    </r>
  </si>
  <si>
    <t>Вид регулируемой деятельности</t>
  </si>
  <si>
    <t>x</t>
  </si>
  <si>
    <t>Количество аварий на источниках тепловой энергии (единиц на источник)</t>
  </si>
  <si>
    <t>Показатели надежности и качества</t>
  </si>
  <si>
    <t>Доля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</si>
  <si>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</si>
  <si>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</si>
  <si>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</si>
  <si>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</si>
  <si>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</si>
  <si>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</si>
  <si>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</si>
  <si>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</si>
  <si>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</si>
  <si>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</si>
  <si>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</si>
  <si>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</si>
  <si>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 год,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</si>
  <si>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</si>
  <si>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</si>
  <si>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</si>
  <si>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</si>
  <si>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</si>
  <si>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</si>
  <si>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</si>
  <si>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</si>
  <si>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</si>
  <si>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</si>
  <si>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</si>
  <si>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</si>
  <si>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</si>
  <si>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</si>
  <si>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на</t>
  </si>
  <si>
    <t>п. 21 Информация об инвестиционных программах регулируемой организации</t>
  </si>
  <si>
    <t>ежеквартально, в течение 30 календарных дней по истечении квартала</t>
  </si>
  <si>
    <t xml:space="preserve"> </t>
  </si>
  <si>
    <t>Количество поданных заявок на подключение (технологическое присоединение) к системе теплоснабжения</t>
  </si>
  <si>
    <t>Количество исполненных заявок на подключение (технологическое присоединение) к системе теплоснабжения</t>
  </si>
  <si>
    <t xml:space="preserve">Количество заявок 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
</t>
  </si>
  <si>
    <t xml:space="preserve">Резерв мощности системы теплоснабжения (Гкал/час)
</t>
  </si>
  <si>
    <t>п. 22 Информация о наличии (отсутствии) технической возможности подключения (технологического присоединения) к  системе теплоснабжения, а также о регистрации и ходе реализации заявок на подключение (технологическое присоединение) к  системе теплоснабжения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</si>
  <si>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(технологическом присоеденении) к  системе теплоснабжения</t>
  </si>
  <si>
    <t>Форма заявки на подключение (технологическое присоединение) к  системе теплоснабжения</t>
  </si>
  <si>
    <t>Перечень документов, представляемых одновременно с заявкой на подключение (технологическое присоединение) к 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</si>
  <si>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 системе теплоснабжения, принятии решения и уведомлении о принятом</t>
  </si>
  <si>
    <t>Контакты службы, ответственной за прием и обработку заявок на подключение (технологическое присоединение) к  системе теплоснабжения</t>
  </si>
  <si>
    <t>п. 24 Информация об условиях, на которых осуществляется поставка регулируемых товаров (оказание регулируемых услуг)</t>
  </si>
  <si>
    <t>п. 25  Информация о порядке выполнения технологических, технических
и других мероприятий, связанных с подключением (технологическим присоединением) к  системе теплоснабжения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</si>
  <si>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</si>
  <si>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Место размещения положения о закупках регулируемой организации</t>
  </si>
  <si>
    <t>п. 26 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</si>
  <si>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</si>
  <si>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</si>
  <si>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</si>
  <si>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19-21</t>
  </si>
  <si>
    <t>п. 22</t>
  </si>
  <si>
    <t>п. 26-27</t>
  </si>
  <si>
    <t xml:space="preserve">п. 20 Информация об основных потребительских характеристиках регулируемых товаров и услуг регулируемых организацией и их соответствии установленным требованиям 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</si>
  <si>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</si>
  <si>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</si>
  <si>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п. 16; 24-25</t>
  </si>
  <si>
    <t>Согласно Постановления правительства № 570 от 05.07.2013 "О стандартах раскрытия информации теплоснабжающими организациями, тепловыми организациями и органами регулирования"</t>
  </si>
  <si>
    <t>Факт 2013</t>
  </si>
  <si>
    <t>метод экономически обоснованных расходов(затрат)</t>
  </si>
  <si>
    <t>с 01 июля 2015 года</t>
  </si>
  <si>
    <t>УПРАВЛЕНИЕ ПО ТАРИФНОМУ  РЕГУЛИРОВАНИЮ МУРМАНСКОЙ ОБЛАСТИ</t>
  </si>
  <si>
    <t xml:space="preserve">     </t>
  </si>
  <si>
    <t>теплоснабжение</t>
  </si>
  <si>
    <t>с 01.01.2014 года     по 30.06.2014 года</t>
  </si>
  <si>
    <t>с 01.07.2014 года     по 31.12.2014 года</t>
  </si>
  <si>
    <t>закупка у единственного постащика</t>
  </si>
  <si>
    <r>
      <rPr>
        <u/>
        <sz val="10"/>
        <rFont val="Times New Roman"/>
        <family val="1"/>
        <charset val="204"/>
      </rPr>
      <t xml:space="preserve">Заявка на подключение к системам теплоснабжения должна содержать:    </t>
    </r>
    <r>
      <rPr>
        <sz val="10"/>
        <rFont val="Times New Roman"/>
        <family val="1"/>
        <charset val="204"/>
      </rPr>
      <t xml:space="preserve">                                                                                   а) реквизиты заявителя;
б) местонахождение подключаемого объекта;
в) технические параметры подключаемого объекта:
-расчетные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нужды, отопление, вентиляцию, кондиционирование воздуха и горячее водоснабжение;
вид и параметры теплоносителей (давление и температура);
-режимы теплопотребления для подключаемого объекта (непрерывный, одно-, двухсменный и др.);
расположение узла учета тепловой энергии и теплоносителей и контроля их качества;
-требования к надежности теплоснабжения подключаемого объекта (допустимые перерывы в подаче теплоносителей по продолжительности, периодам года и др.);
-наличие и возможность использования собственных источников тепловой энергии (с указанием их мощностей и режимов работы);
г) правовые основания пользования заявителем подключаемым объектом и земельным участком, на котором планируется создание подключаемого объекта (далее - земельный участок);
д) номер и дата выдачи технических условий (если они выдавались ранее в соответствии с законодательством о градостроительной деятельности);
е) планируемые сроки ввода в эксплуатацию подключаемого объекта;
ж) информация о границах земельного участка, на котором планируется осуществить строительство (реконструкцию, модернизацию) подключаемого объекта;
з) информация о виде разрешенного использования земельного участка;
и) информация о предельных параметрах разрешенного строительства (реконструкции, модернизации) подключаемого объекта.</t>
    </r>
  </si>
  <si>
    <t>1) копии правоустанавливающих документов, подтверждающих право собственности или иное законное право заявителя на подключаемый объект или земельный участок, права на которые не зарегистрированы в Едином государственном реестре прав на недвижимое имущество и сделок с ним (в случае если такие права зарегистрированы в указанном реестре, представляются копии свидетельств о государственной регистрации прав на указанный подключаемый объект или земельный участок);
2) ситуационный план расположения подключаемого объекта с привязкой к территории населенного пункта или элементам территориального деления в схеме теплоснабжения;
3) топографическая карта земельного участка в масштабе 1:500 (для квартальной застройки 1:2000) с указанием всех наземных и подземных коммуникаций и сооружений (не прилагается в случае, если заявителем является физическое лицо, осуществляющее создание (реконструкцию) объекта индивидуального жилищного строительства);
4) документы, подтверждающие полномочия лица, действующего от имени заявителя (в случае если заявка подается в адрес исполнителя представителем заявителя);
5) для юридических лиц - нотариально заверенные копии учредительных документов.</t>
  </si>
  <si>
    <t>ПОСТАНОВЛЕНИЕ РФ от 16 апреля 2012 г. N 307                   О ПОРЯДКЕ ПОДКЛЮЧЕНИЯ К СИСТЕМАМ ТЕПЛОСНАБЖЕНИЯ 
(в ред. Постановления Правительства РФ от 30.12.2013 N 1314,
с изм., внесенными Решением Верховного Суда РФ
от 06.12.2013 N АКПИ13-997)</t>
  </si>
  <si>
    <t xml:space="preserve">0
</t>
  </si>
  <si>
    <t>Чистая прибыль (убыток) от регулируемого вида деятельности</t>
  </si>
  <si>
    <t xml:space="preserve">Постановление № 54/1 от 13.12.2013 года </t>
  </si>
  <si>
    <t xml:space="preserve">Реквизиты (дата, номер) решения об утверждении тарифа на тепловую энергию </t>
  </si>
  <si>
    <t xml:space="preserve">Наименование органа регулирования, принявшего решение об утверждении тарифа на тепловую энергию </t>
  </si>
  <si>
    <t>п. 16. Информация о тарифе на тепловую энергию , передача тепловой энергии</t>
  </si>
  <si>
    <t xml:space="preserve">Величина установленного тарифа на тепловую энергию </t>
  </si>
  <si>
    <t>Величина установленного тарифа  на тепловую энергию  с НДС</t>
  </si>
  <si>
    <t xml:space="preserve">Срок действия установленного тарифа на тепловую энергию </t>
  </si>
  <si>
    <t xml:space="preserve">Источник официального опубликования решения об установлении тарифа на тепловую энергию </t>
  </si>
  <si>
    <t>Сайт ЗАТО п.Видяево - http://www.zatovid.ru</t>
  </si>
  <si>
    <t>Муниципальное унитарное производственное предприятие "Жилищно-коммунальное хозяйство" ЗАТО Видяево. Рябцев Владимир Александрович - директор</t>
  </si>
  <si>
    <t>ОГРН 1025100587401, 23.01.2012года, МИФНС №2 по Мурманской области</t>
  </si>
  <si>
    <t xml:space="preserve">184372 Мурманская область п.Видяево ул.Центральная д.7 Тел./факс: (815-53)56693/56352        Мнококанальный 8-911-345-75-45  Email: vid-jkh@mail.ru       ОКПО 59897468, ОКАТО 47000000001           ИНН/КПП 5105031630 /511001001
</t>
  </si>
  <si>
    <t xml:space="preserve">пн.-чт: с 8.00ч. - 17.15ч.
Пт.: с 8.00ч.-17.00ч                                обед: с 13.00ч. - 15.00ч.                     </t>
  </si>
  <si>
    <t>1/42,39 Гкал</t>
  </si>
  <si>
    <t>МУПП "ЖКХ ЗАТО Видяево"</t>
  </si>
  <si>
    <t>Информация на офицальной сайте Администрации ЗАТО Видяево http://www.zatovid.ru</t>
  </si>
  <si>
    <t>Мурманская область п.Видяево ул.Центральная д.7</t>
  </si>
  <si>
    <t>8 (815-53) 5-66-93</t>
  </si>
  <si>
    <t>vid-jkh@mail.ru</t>
  </si>
  <si>
    <t>размещена на сайте предприятия http://www.zatovid.ru</t>
  </si>
  <si>
    <t>Гкал/мес</t>
  </si>
  <si>
    <t>Удельный расход условного топлива на единицу тепловой энергии, отпускаемой в тепловую сеть (мазут)</t>
  </si>
  <si>
    <t>Факт 1 квартал 2014 года</t>
  </si>
</sst>
</file>

<file path=xl/styles.xml><?xml version="1.0" encoding="utf-8"?>
<styleSheet xmlns="http://schemas.openxmlformats.org/spreadsheetml/2006/main">
  <numFmts count="17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"/>
    <numFmt numFmtId="166" formatCode="0.0%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General_)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#\."/>
    <numFmt numFmtId="174" formatCode="#.##0\.00"/>
    <numFmt numFmtId="175" formatCode="#\.00"/>
    <numFmt numFmtId="176" formatCode="\$#\.00"/>
    <numFmt numFmtId="177" formatCode="%#\.00"/>
    <numFmt numFmtId="178" formatCode="0.000"/>
  </numFmts>
  <fonts count="72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Verdana"/>
      <family val="2"/>
      <charset val="204"/>
    </font>
    <font>
      <b/>
      <sz val="13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1">
    <xf numFmtId="0" fontId="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4" fontId="26" fillId="0" borderId="0">
      <protection locked="0"/>
    </xf>
    <xf numFmtId="175" fontId="26" fillId="0" borderId="0">
      <protection locked="0"/>
    </xf>
    <xf numFmtId="174" fontId="26" fillId="0" borderId="0">
      <protection locked="0"/>
    </xf>
    <xf numFmtId="175" fontId="26" fillId="0" borderId="0">
      <protection locked="0"/>
    </xf>
    <xf numFmtId="176" fontId="26" fillId="0" borderId="0">
      <protection locked="0"/>
    </xf>
    <xf numFmtId="173" fontId="26" fillId="0" borderId="1">
      <protection locked="0"/>
    </xf>
    <xf numFmtId="173" fontId="27" fillId="0" borderId="0">
      <protection locked="0"/>
    </xf>
    <xf numFmtId="173" fontId="27" fillId="0" borderId="0">
      <protection locked="0"/>
    </xf>
    <xf numFmtId="173" fontId="26" fillId="0" borderId="1"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3" borderId="0" applyNumberFormat="0" applyBorder="0" applyAlignment="0" applyProtection="0"/>
    <xf numFmtId="0" fontId="8" fillId="20" borderId="2" applyNumberFormat="0" applyAlignment="0" applyProtection="0"/>
    <xf numFmtId="0" fontId="14" fillId="21" borderId="3" applyNumberFormat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8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5" fontId="30" fillId="0" borderId="0" applyFill="0" applyBorder="0" applyAlignment="0" applyProtection="0"/>
    <xf numFmtId="165" fontId="31" fillId="0" borderId="0" applyFill="0" applyBorder="0" applyAlignment="0" applyProtection="0"/>
    <xf numFmtId="165" fontId="32" fillId="0" borderId="0" applyFill="0" applyBorder="0" applyAlignment="0" applyProtection="0"/>
    <xf numFmtId="165" fontId="33" fillId="0" borderId="0" applyFill="0" applyBorder="0" applyAlignment="0" applyProtection="0"/>
    <xf numFmtId="165" fontId="34" fillId="0" borderId="0" applyFill="0" applyBorder="0" applyAlignment="0" applyProtection="0"/>
    <xf numFmtId="165" fontId="35" fillId="0" borderId="0" applyFill="0" applyBorder="0" applyAlignment="0" applyProtection="0"/>
    <xf numFmtId="165" fontId="36" fillId="0" borderId="0" applyFill="0" applyBorder="0" applyAlignment="0" applyProtection="0"/>
    <xf numFmtId="0" fontId="21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6" fillId="7" borderId="2" applyNumberFormat="0" applyAlignment="0" applyProtection="0"/>
    <xf numFmtId="0" fontId="19" fillId="0" borderId="7" applyNumberFormat="0" applyFill="0" applyAlignment="0" applyProtection="0"/>
    <xf numFmtId="0" fontId="1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8" fillId="0" borderId="0"/>
    <xf numFmtId="0" fontId="39" fillId="0" borderId="0"/>
    <xf numFmtId="0" fontId="40" fillId="0" borderId="0"/>
    <xf numFmtId="0" fontId="22" fillId="23" borderId="8" applyNumberFormat="0" applyFont="0" applyAlignment="0" applyProtection="0"/>
    <xf numFmtId="0" fontId="7" fillId="20" borderId="9" applyNumberFormat="0" applyAlignment="0" applyProtection="0"/>
    <xf numFmtId="0" fontId="41" fillId="0" borderId="0" applyNumberFormat="0">
      <alignment horizontal="left"/>
    </xf>
    <xf numFmtId="0" fontId="40" fillId="0" borderId="0"/>
    <xf numFmtId="0" fontId="15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0" fontId="42" fillId="0" borderId="11">
      <protection locked="0"/>
    </xf>
    <xf numFmtId="0" fontId="6" fillId="7" borderId="2" applyNumberFormat="0" applyAlignment="0" applyProtection="0"/>
    <xf numFmtId="0" fontId="7" fillId="20" borderId="9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0" applyBorder="0">
      <alignment horizontal="center" vertical="center" wrapText="1"/>
    </xf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Border="0">
      <alignment horizontal="center" vertical="center" wrapText="1"/>
    </xf>
    <xf numFmtId="170" fontId="46" fillId="24" borderId="11"/>
    <xf numFmtId="4" fontId="22" fillId="25" borderId="13" applyBorder="0">
      <alignment horizontal="right"/>
    </xf>
    <xf numFmtId="0" fontId="13" fillId="0" borderId="10" applyNumberFormat="0" applyFill="0" applyAlignment="0" applyProtection="0"/>
    <xf numFmtId="0" fontId="37" fillId="0" borderId="1" applyNumberFormat="0" applyFill="0" applyAlignment="0" applyProtection="0"/>
    <xf numFmtId="0" fontId="14" fillId="21" borderId="3" applyNumberFormat="0" applyAlignment="0" applyProtection="0"/>
    <xf numFmtId="0" fontId="45" fillId="0" borderId="0">
      <alignment horizontal="center" vertical="top" wrapText="1"/>
    </xf>
    <xf numFmtId="0" fontId="48" fillId="0" borderId="0">
      <alignment horizontal="centerContinuous" vertical="center" wrapText="1"/>
    </xf>
    <xf numFmtId="0" fontId="37" fillId="26" borderId="0" applyFill="0">
      <alignment wrapText="1"/>
    </xf>
    <xf numFmtId="0" fontId="37" fillId="26" borderId="0" applyFill="0">
      <alignment wrapText="1"/>
    </xf>
    <xf numFmtId="0" fontId="37" fillId="26" borderId="0" applyFill="0">
      <alignment wrapText="1"/>
    </xf>
    <xf numFmtId="0" fontId="37" fillId="26" borderId="0" applyFill="0">
      <alignment wrapText="1"/>
    </xf>
    <xf numFmtId="0" fontId="37" fillId="26" borderId="0" applyFill="0">
      <alignment wrapText="1"/>
    </xf>
    <xf numFmtId="0" fontId="47" fillId="26" borderId="0" applyFill="0">
      <alignment wrapText="1"/>
    </xf>
    <xf numFmtId="164" fontId="49" fillId="26" borderId="13">
      <alignment wrapText="1"/>
    </xf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61" fillId="0" borderId="0"/>
    <xf numFmtId="0" fontId="17" fillId="3" borderId="0" applyNumberFormat="0" applyBorder="0" applyAlignment="0" applyProtection="0"/>
    <xf numFmtId="165" fontId="50" fillId="25" borderId="14" applyNumberFormat="0" applyBorder="0" applyAlignment="0">
      <alignment vertical="center"/>
      <protection locked="0"/>
    </xf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28" fillId="23" borderId="8" applyNumberFormat="0" applyFont="0" applyAlignment="0" applyProtection="0"/>
    <xf numFmtId="0" fontId="19" fillId="0" borderId="7" applyNumberFormat="0" applyFill="0" applyAlignment="0" applyProtection="0"/>
    <xf numFmtId="0" fontId="40" fillId="0" borderId="0"/>
    <xf numFmtId="165" fontId="37" fillId="0" borderId="0" applyFill="0" applyBorder="0" applyAlignment="0" applyProtection="0"/>
    <xf numFmtId="0" fontId="20" fillId="0" borderId="0" applyNumberFormat="0" applyFill="0" applyBorder="0" applyAlignment="0" applyProtection="0"/>
    <xf numFmtId="49" fontId="37" fillId="0" borderId="0">
      <alignment horizontal="center"/>
    </xf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" fontId="37" fillId="0" borderId="0" applyFill="0" applyBorder="0" applyAlignment="0" applyProtection="0"/>
    <xf numFmtId="43" fontId="4" fillId="0" borderId="0" applyFont="0" applyFill="0" applyBorder="0" applyAlignment="0" applyProtection="0"/>
    <xf numFmtId="4" fontId="22" fillId="26" borderId="0" applyBorder="0">
      <alignment horizontal="right"/>
    </xf>
    <xf numFmtId="4" fontId="22" fillId="27" borderId="15" applyBorder="0">
      <alignment horizontal="right"/>
    </xf>
    <xf numFmtId="4" fontId="22" fillId="26" borderId="13" applyFont="0" applyBorder="0">
      <alignment horizontal="right"/>
    </xf>
    <xf numFmtId="0" fontId="21" fillId="4" borderId="0" applyNumberFormat="0" applyBorder="0" applyAlignment="0" applyProtection="0"/>
    <xf numFmtId="177" fontId="26" fillId="0" borderId="0">
      <protection locked="0"/>
    </xf>
  </cellStyleXfs>
  <cellXfs count="203">
    <xf numFmtId="0" fontId="0" fillId="0" borderId="0" xfId="0"/>
    <xf numFmtId="0" fontId="2" fillId="0" borderId="13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55" fillId="0" borderId="13" xfId="108" applyNumberFormat="1" applyFont="1" applyFill="1" applyBorder="1" applyAlignment="1" applyProtection="1">
      <alignment horizontal="center" vertical="center" wrapText="1"/>
      <protection hidden="1"/>
    </xf>
    <xf numFmtId="0" fontId="54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left" vertical="center" wrapText="1"/>
    </xf>
    <xf numFmtId="0" fontId="53" fillId="0" borderId="0" xfId="0" applyFont="1" applyAlignment="1">
      <alignment wrapText="1"/>
    </xf>
    <xf numFmtId="0" fontId="5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24" fillId="0" borderId="0" xfId="0" applyFont="1" applyAlignment="1"/>
    <xf numFmtId="0" fontId="24" fillId="0" borderId="13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" fillId="0" borderId="0" xfId="0" applyFont="1" applyAlignment="1"/>
    <xf numFmtId="0" fontId="24" fillId="0" borderId="0" xfId="0" applyFont="1" applyAlignment="1">
      <alignment horizontal="left"/>
    </xf>
    <xf numFmtId="166" fontId="24" fillId="0" borderId="13" xfId="0" applyNumberFormat="1" applyFont="1" applyFill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164" fontId="57" fillId="0" borderId="13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 applyProtection="1">
      <alignment horizontal="center" vertical="center"/>
    </xf>
    <xf numFmtId="0" fontId="24" fillId="0" borderId="18" xfId="0" applyFont="1" applyFill="1" applyBorder="1" applyAlignment="1" applyProtection="1">
      <alignment horizontal="center" vertical="center" wrapText="1"/>
    </xf>
    <xf numFmtId="49" fontId="24" fillId="0" borderId="13" xfId="0" applyNumberFormat="1" applyFont="1" applyFill="1" applyBorder="1" applyAlignment="1" applyProtection="1">
      <alignment horizontal="left" vertical="center"/>
    </xf>
    <xf numFmtId="49" fontId="24" fillId="0" borderId="13" xfId="0" applyNumberFormat="1" applyFont="1" applyFill="1" applyBorder="1" applyAlignment="1" applyProtection="1">
      <alignment horizontal="center" vertical="center"/>
    </xf>
    <xf numFmtId="0" fontId="24" fillId="0" borderId="0" xfId="0" applyFont="1"/>
    <xf numFmtId="3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" fillId="0" borderId="19" xfId="134" applyFont="1" applyBorder="1" applyAlignment="1">
      <alignment horizontal="justify" vertical="top" wrapText="1"/>
    </xf>
    <xf numFmtId="0" fontId="2" fillId="0" borderId="13" xfId="134" applyFont="1" applyBorder="1" applyAlignment="1">
      <alignment horizontal="justify" vertical="top" wrapText="1"/>
    </xf>
    <xf numFmtId="0" fontId="24" fillId="0" borderId="13" xfId="136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4" fillId="0" borderId="0" xfId="0" applyFont="1"/>
    <xf numFmtId="0" fontId="6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54" fillId="0" borderId="0" xfId="0" applyFont="1" applyAlignment="1">
      <alignment horizontal="center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 indent="1"/>
    </xf>
    <xf numFmtId="49" fontId="2" fillId="0" borderId="13" xfId="138" applyNumberFormat="1" applyFont="1" applyFill="1" applyBorder="1" applyAlignment="1" applyProtection="1">
      <alignment horizontal="center" vertical="center" wrapText="1"/>
      <protection locked="0"/>
    </xf>
    <xf numFmtId="0" fontId="63" fillId="0" borderId="13" xfId="107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/>
    <xf numFmtId="0" fontId="64" fillId="0" borderId="0" xfId="137" applyFont="1"/>
    <xf numFmtId="0" fontId="64" fillId="0" borderId="0" xfId="137" applyFont="1" applyFill="1"/>
    <xf numFmtId="0" fontId="53" fillId="0" borderId="0" xfId="0" applyFont="1"/>
    <xf numFmtId="0" fontId="53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6" fillId="0" borderId="0" xfId="0" applyFont="1" applyFill="1" applyAlignment="1" applyProtection="1"/>
    <xf numFmtId="0" fontId="58" fillId="0" borderId="0" xfId="0" applyFont="1" applyFill="1" applyProtection="1"/>
    <xf numFmtId="0" fontId="58" fillId="0" borderId="0" xfId="0" applyFont="1" applyFill="1" applyBorder="1" applyAlignment="1" applyProtection="1">
      <alignment wrapText="1"/>
    </xf>
    <xf numFmtId="0" fontId="58" fillId="0" borderId="0" xfId="0" applyFont="1" applyFill="1" applyAlignment="1" applyProtection="1">
      <alignment wrapText="1"/>
    </xf>
    <xf numFmtId="0" fontId="66" fillId="0" borderId="0" xfId="0" applyFont="1" applyFill="1" applyBorder="1" applyAlignment="1" applyProtection="1">
      <alignment horizontal="center" wrapText="1"/>
    </xf>
    <xf numFmtId="0" fontId="66" fillId="0" borderId="0" xfId="0" applyFont="1" applyFill="1" applyAlignment="1" applyProtection="1">
      <alignment wrapText="1"/>
    </xf>
    <xf numFmtId="0" fontId="58" fillId="0" borderId="13" xfId="0" applyFont="1" applyFill="1" applyBorder="1" applyAlignment="1" applyProtection="1">
      <alignment horizontal="center" vertical="center" wrapText="1"/>
    </xf>
    <xf numFmtId="0" fontId="58" fillId="0" borderId="0" xfId="0" applyFont="1" applyFill="1" applyBorder="1" applyAlignment="1" applyProtection="1">
      <alignment horizontal="right" vertical="top"/>
    </xf>
    <xf numFmtId="0" fontId="58" fillId="0" borderId="13" xfId="0" applyFont="1" applyFill="1" applyBorder="1" applyAlignment="1" applyProtection="1">
      <alignment horizontal="center" vertical="center"/>
    </xf>
    <xf numFmtId="0" fontId="58" fillId="0" borderId="13" xfId="0" applyFont="1" applyFill="1" applyBorder="1" applyAlignment="1" applyProtection="1">
      <alignment horizontal="right" vertical="top"/>
    </xf>
    <xf numFmtId="0" fontId="58" fillId="0" borderId="0" xfId="0" applyFont="1" applyFill="1" applyBorder="1" applyProtection="1"/>
    <xf numFmtId="0" fontId="58" fillId="0" borderId="0" xfId="0" applyFont="1" applyProtection="1"/>
    <xf numFmtId="0" fontId="64" fillId="0" borderId="13" xfId="137" applyFont="1" applyFill="1" applyBorder="1" applyAlignment="1">
      <alignment vertical="center"/>
    </xf>
    <xf numFmtId="0" fontId="64" fillId="0" borderId="0" xfId="137" applyFont="1" applyAlignment="1">
      <alignment vertical="center"/>
    </xf>
    <xf numFmtId="0" fontId="64" fillId="28" borderId="13" xfId="137" applyFont="1" applyFill="1" applyBorder="1" applyAlignment="1">
      <alignment vertical="center"/>
    </xf>
    <xf numFmtId="0" fontId="64" fillId="29" borderId="13" xfId="137" applyFont="1" applyFill="1" applyBorder="1" applyAlignment="1">
      <alignment vertical="center"/>
    </xf>
    <xf numFmtId="0" fontId="64" fillId="30" borderId="13" xfId="137" applyFont="1" applyFill="1" applyBorder="1" applyAlignment="1">
      <alignment vertical="center"/>
    </xf>
    <xf numFmtId="0" fontId="64" fillId="31" borderId="13" xfId="137" applyFont="1" applyFill="1" applyBorder="1" applyAlignment="1">
      <alignment vertical="center"/>
    </xf>
    <xf numFmtId="0" fontId="64" fillId="0" borderId="13" xfId="137" applyFont="1" applyBorder="1" applyAlignment="1">
      <alignment horizontal="center" vertical="center" wrapText="1"/>
    </xf>
    <xf numFmtId="0" fontId="64" fillId="0" borderId="0" xfId="137" applyFont="1" applyBorder="1"/>
    <xf numFmtId="0" fontId="64" fillId="0" borderId="0" xfId="137" applyFont="1" applyBorder="1" applyAlignment="1">
      <alignment vertical="center"/>
    </xf>
    <xf numFmtId="0" fontId="64" fillId="0" borderId="0" xfId="137" applyFont="1" applyFill="1" applyBorder="1" applyAlignment="1">
      <alignment vertical="center"/>
    </xf>
    <xf numFmtId="0" fontId="71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 applyProtection="1">
      <alignment vertical="center" wrapTex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9" fontId="2" fillId="0" borderId="13" xfId="0" applyNumberFormat="1" applyFont="1" applyBorder="1" applyAlignment="1">
      <alignment horizontal="center" vertical="top"/>
    </xf>
    <xf numFmtId="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</xf>
    <xf numFmtId="0" fontId="53" fillId="0" borderId="13" xfId="0" applyFont="1" applyFill="1" applyBorder="1" applyAlignment="1" applyProtection="1">
      <alignment horizontal="left" vertical="top" wrapText="1"/>
      <protection locked="0"/>
    </xf>
    <xf numFmtId="49" fontId="9" fillId="0" borderId="13" xfId="107" applyNumberFormat="1" applyFill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>
      <alignment horizontal="justify" vertical="top" wrapText="1"/>
    </xf>
    <xf numFmtId="0" fontId="24" fillId="0" borderId="13" xfId="136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/>
    </xf>
    <xf numFmtId="0" fontId="2" fillId="32" borderId="13" xfId="0" applyFont="1" applyFill="1" applyBorder="1" applyAlignment="1">
      <alignment horizontal="center" vertical="center"/>
    </xf>
    <xf numFmtId="0" fontId="53" fillId="32" borderId="13" xfId="0" applyFont="1" applyFill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 wrapText="1"/>
    </xf>
    <xf numFmtId="165" fontId="2" fillId="0" borderId="13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32" borderId="13" xfId="0" applyNumberFormat="1" applyFont="1" applyFill="1" applyBorder="1" applyAlignment="1">
      <alignment horizontal="center"/>
    </xf>
    <xf numFmtId="165" fontId="53" fillId="0" borderId="0" xfId="0" applyNumberFormat="1" applyFont="1"/>
    <xf numFmtId="0" fontId="68" fillId="0" borderId="13" xfId="107" applyFont="1" applyBorder="1" applyAlignment="1" applyProtection="1">
      <alignment horizontal="center" vertical="center" wrapText="1"/>
    </xf>
    <xf numFmtId="0" fontId="2" fillId="32" borderId="13" xfId="0" applyFont="1" applyFill="1" applyBorder="1" applyAlignment="1">
      <alignment horizontal="center"/>
    </xf>
    <xf numFmtId="0" fontId="54" fillId="0" borderId="13" xfId="0" applyFont="1" applyBorder="1" applyAlignment="1">
      <alignment horizontal="justify" vertical="distributed" wrapText="1"/>
    </xf>
    <xf numFmtId="165" fontId="2" fillId="32" borderId="13" xfId="0" applyNumberFormat="1" applyFont="1" applyFill="1" applyBorder="1" applyAlignment="1">
      <alignment horizontal="center" vertical="center" wrapText="1"/>
    </xf>
    <xf numFmtId="0" fontId="64" fillId="0" borderId="21" xfId="137" applyFont="1" applyBorder="1" applyAlignment="1">
      <alignment horizontal="left" vertical="center"/>
    </xf>
    <xf numFmtId="0" fontId="64" fillId="0" borderId="22" xfId="137" applyFont="1" applyBorder="1" applyAlignment="1">
      <alignment horizontal="left" vertical="center"/>
    </xf>
    <xf numFmtId="0" fontId="64" fillId="0" borderId="0" xfId="137" applyFont="1" applyAlignment="1">
      <alignment horizontal="center" wrapText="1"/>
    </xf>
    <xf numFmtId="0" fontId="64" fillId="0" borderId="21" xfId="137" applyFont="1" applyBorder="1" applyAlignment="1">
      <alignment horizontal="center" vertical="center"/>
    </xf>
    <xf numFmtId="0" fontId="64" fillId="0" borderId="22" xfId="137" applyFont="1" applyBorder="1" applyAlignment="1">
      <alignment horizontal="center" vertical="center"/>
    </xf>
    <xf numFmtId="0" fontId="64" fillId="0" borderId="21" xfId="137" applyFont="1" applyFill="1" applyBorder="1" applyAlignment="1">
      <alignment horizontal="left" vertical="center"/>
    </xf>
    <xf numFmtId="0" fontId="64" fillId="0" borderId="22" xfId="137" applyFont="1" applyFill="1" applyBorder="1" applyAlignment="1">
      <alignment horizontal="left" vertical="center"/>
    </xf>
    <xf numFmtId="0" fontId="53" fillId="0" borderId="0" xfId="0" applyFont="1" applyAlignment="1">
      <alignment horizontal="right" wrapText="1"/>
    </xf>
    <xf numFmtId="0" fontId="54" fillId="0" borderId="22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horizontal="left" vertical="center" wrapText="1"/>
    </xf>
    <xf numFmtId="0" fontId="53" fillId="0" borderId="0" xfId="0" applyFont="1" applyAlignment="1">
      <alignment horizontal="right"/>
    </xf>
    <xf numFmtId="0" fontId="24" fillId="0" borderId="13" xfId="0" applyFont="1" applyFill="1" applyBorder="1" applyAlignment="1" applyProtection="1">
      <alignment vertical="center" wrapText="1"/>
    </xf>
    <xf numFmtId="0" fontId="24" fillId="0" borderId="13" xfId="0" applyFont="1" applyFill="1" applyBorder="1" applyAlignment="1" applyProtection="1">
      <alignment horizontal="left" vertical="center" wrapText="1"/>
    </xf>
    <xf numFmtId="0" fontId="24" fillId="0" borderId="18" xfId="0" applyFont="1" applyFill="1" applyBorder="1" applyAlignment="1" applyProtection="1">
      <alignment horizontal="left" vertical="center" wrapText="1"/>
    </xf>
    <xf numFmtId="0" fontId="24" fillId="0" borderId="24" xfId="0" applyFont="1" applyFill="1" applyBorder="1" applyAlignment="1" applyProtection="1">
      <alignment horizontal="left" vertical="center" wrapText="1"/>
    </xf>
    <xf numFmtId="0" fontId="53" fillId="0" borderId="0" xfId="134" applyFont="1" applyAlignment="1">
      <alignment horizontal="right"/>
    </xf>
    <xf numFmtId="0" fontId="54" fillId="0" borderId="0" xfId="134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69" fillId="26" borderId="0" xfId="0" applyFont="1" applyFill="1" applyBorder="1" applyAlignment="1">
      <alignment horizontal="center"/>
    </xf>
    <xf numFmtId="0" fontId="2" fillId="0" borderId="21" xfId="0" applyFont="1" applyBorder="1" applyAlignment="1">
      <alignment horizontal="justify" wrapText="1"/>
    </xf>
    <xf numFmtId="0" fontId="2" fillId="0" borderId="22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4" fillId="0" borderId="0" xfId="0" applyFont="1" applyAlignment="1">
      <alignment horizontal="left" wrapText="1"/>
    </xf>
    <xf numFmtId="0" fontId="5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58" fillId="0" borderId="0" xfId="0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4" fillId="0" borderId="0" xfId="0" applyFont="1" applyBorder="1" applyAlignment="1">
      <alignment horizontal="left" vertical="center" wrapText="1"/>
    </xf>
    <xf numFmtId="0" fontId="67" fillId="0" borderId="0" xfId="0" applyFont="1" applyAlignment="1">
      <alignment horizontal="right"/>
    </xf>
    <xf numFmtId="0" fontId="24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53" fillId="0" borderId="19" xfId="0" applyFont="1" applyFill="1" applyBorder="1" applyAlignment="1" applyProtection="1">
      <alignment horizontal="left" vertical="top" wrapText="1"/>
      <protection locked="0"/>
    </xf>
    <xf numFmtId="0" fontId="53" fillId="0" borderId="25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wrapText="1"/>
    </xf>
    <xf numFmtId="0" fontId="2" fillId="0" borderId="16" xfId="0" applyFont="1" applyFill="1" applyBorder="1" applyAlignment="1" applyProtection="1">
      <alignment horizontal="left" wrapText="1"/>
    </xf>
    <xf numFmtId="0" fontId="54" fillId="0" borderId="0" xfId="0" applyFont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/>
    </xf>
  </cellXfs>
  <cellStyles count="161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’ћѓћ‚›‰" xfId="14"/>
    <cellStyle name="”€ќђќ‘ћ‚›‰" xfId="6"/>
    <cellStyle name="”€љ‘€ђћ‚ђќќ›‰" xfId="7"/>
    <cellStyle name="”ќђќ‘ћ‚›‰" xfId="8"/>
    <cellStyle name="”љ‘ђћ‚ђќќ›‰" xfId="9"/>
    <cellStyle name="„…ќ…†ќ›‰" xfId="10"/>
    <cellStyle name="‡ђѓћ‹ћ‚ћљ1" xfId="12"/>
    <cellStyle name="‡ђѓћ‹ћ‚ћљ2" xfId="13"/>
    <cellStyle name="€’ћѓћ‚›‰" xfId="1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 builtinId="30" customBuiltin="1"/>
    <cellStyle name="20% - Акцент2" xfId="22" builtinId="34" customBuiltin="1"/>
    <cellStyle name="20% - Акцент3" xfId="23" builtinId="38" customBuiltin="1"/>
    <cellStyle name="20% - Акцент4" xfId="24" builtinId="42" customBuiltin="1"/>
    <cellStyle name="20% - Акцент5" xfId="25" builtinId="46" customBuiltin="1"/>
    <cellStyle name="20% - Акцент6" xfId="26" builtinId="50" customBuiltin="1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 builtinId="31" customBuiltin="1"/>
    <cellStyle name="40% - Акцент2" xfId="34" builtinId="35" customBuiltin="1"/>
    <cellStyle name="40% - Акцент3" xfId="35" builtinId="39" customBuiltin="1"/>
    <cellStyle name="40% - Акцент4" xfId="36" builtinId="43" customBuiltin="1"/>
    <cellStyle name="40% - Акцент5" xfId="37" builtinId="47" customBuiltin="1"/>
    <cellStyle name="40% - Акцент6" xfId="38" builtinId="51" customBuiltin="1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 builtinId="32" customBuiltin="1"/>
    <cellStyle name="60% - Акцент2" xfId="46" builtinId="36" customBuiltin="1"/>
    <cellStyle name="60% - Акцент3" xfId="47" builtinId="40" customBuiltin="1"/>
    <cellStyle name="60% - Акцент4" xfId="48" builtinId="44" customBuiltin="1"/>
    <cellStyle name="60% - Акцент5" xfId="49" builtinId="48" customBuiltin="1"/>
    <cellStyle name="60% - Акцент6" xfId="50" builtinId="52" customBuiltin="1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" xfId="62"/>
    <cellStyle name="Currency [0] 2" xfId="63"/>
    <cellStyle name="Currency [0] 3" xfId="64"/>
    <cellStyle name="Currency [0] 4" xfId="65"/>
    <cellStyle name="Currency [0] 5" xfId="66"/>
    <cellStyle name="Currency_irl tel sep5" xfId="67"/>
    <cellStyle name="Euro" xfId="68"/>
    <cellStyle name="Explanatory Text" xfId="69"/>
    <cellStyle name="F2" xfId="70"/>
    <cellStyle name="F3" xfId="71"/>
    <cellStyle name="F4" xfId="72"/>
    <cellStyle name="F5" xfId="73"/>
    <cellStyle name="F6" xfId="74"/>
    <cellStyle name="F7" xfId="75"/>
    <cellStyle name="F8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" xfId="85"/>
    <cellStyle name="Normal 2" xfId="86"/>
    <cellStyle name="Normal_ASUS" xfId="87"/>
    <cellStyle name="Normal1" xfId="88"/>
    <cellStyle name="normбlnм_laroux" xfId="89"/>
    <cellStyle name="Note" xfId="90"/>
    <cellStyle name="Output" xfId="91"/>
    <cellStyle name="Price_Body" xfId="92"/>
    <cellStyle name="Style 1" xfId="93"/>
    <cellStyle name="Title" xfId="94"/>
    <cellStyle name="Total" xfId="95"/>
    <cellStyle name="Warning Text" xfId="96"/>
    <cellStyle name="Акцент1" xfId="97" builtinId="29" customBuiltin="1"/>
    <cellStyle name="Акцент2" xfId="98" builtinId="33" customBuiltin="1"/>
    <cellStyle name="Акцент3" xfId="99" builtinId="37" customBuiltin="1"/>
    <cellStyle name="Акцент4" xfId="100" builtinId="41" customBuiltin="1"/>
    <cellStyle name="Акцент5" xfId="101" builtinId="45" customBuiltin="1"/>
    <cellStyle name="Акцент6" xfId="102" builtinId="49" customBuiltin="1"/>
    <cellStyle name="Беззащитный" xfId="103"/>
    <cellStyle name="Ввод " xfId="104" builtinId="20" customBuiltin="1"/>
    <cellStyle name="Вывод" xfId="105" builtinId="21" customBuiltin="1"/>
    <cellStyle name="Вычисление" xfId="106" builtinId="22" customBuiltin="1"/>
    <cellStyle name="Гиперссылка" xfId="107" builtinId="8"/>
    <cellStyle name="Гиперссылка_РРЅС„РѕСЂРјР°С†РёСЏ РѕР± СѓСЃР»СѓРіР°" xfId="108"/>
    <cellStyle name="ДАТА" xfId="109"/>
    <cellStyle name="Заголовок" xfId="110"/>
    <cellStyle name="Заголовок 1" xfId="111" builtinId="16" customBuiltin="1"/>
    <cellStyle name="Заголовок 2" xfId="112" builtinId="17" customBuiltin="1"/>
    <cellStyle name="Заголовок 3" xfId="113" builtinId="18" customBuiltin="1"/>
    <cellStyle name="Заголовок 4" xfId="114" builtinId="19" customBuiltin="1"/>
    <cellStyle name="ЗАГОЛОВОК1" xfId="115"/>
    <cellStyle name="ЗАГОЛОВОК2" xfId="116"/>
    <cellStyle name="ЗаголовокСтолбца" xfId="117"/>
    <cellStyle name="Защитный" xfId="118"/>
    <cellStyle name="Значение" xfId="119"/>
    <cellStyle name="Итог" xfId="120" builtinId="25" customBuiltin="1"/>
    <cellStyle name="ИТОГОВЫЙ" xfId="121"/>
    <cellStyle name="Контрольная ячейка" xfId="122" builtinId="23" customBuiltin="1"/>
    <cellStyle name="Мои наименования показателей" xfId="125"/>
    <cellStyle name="Мои наименования показателей 2" xfId="126"/>
    <cellStyle name="Мои наименования показателей 3" xfId="127"/>
    <cellStyle name="Мои наименования показателей 4" xfId="128"/>
    <cellStyle name="Мои наименования показателей 5" xfId="129"/>
    <cellStyle name="Мои наименования показателей_BALANCE.TBO.1.71" xfId="130"/>
    <cellStyle name="Мой заголовок" xfId="123"/>
    <cellStyle name="Мой заголовок листа" xfId="124"/>
    <cellStyle name="назв фил" xfId="131"/>
    <cellStyle name="Название" xfId="132" builtinId="15" customBuiltin="1"/>
    <cellStyle name="Нейтральный" xfId="133" builtinId="28" customBuiltin="1"/>
    <cellStyle name="Обычный" xfId="0" builtinId="0"/>
    <cellStyle name="Обычный 2" xfId="134"/>
    <cellStyle name="Обычный 3" xfId="135"/>
    <cellStyle name="Обычный_ЖКУ_проект3" xfId="136"/>
    <cellStyle name="Обычный_КГМК-Заполярный -ТЕПЛО-2013" xfId="137"/>
    <cellStyle name="Обычный_форма 1 водопровод для орг_Городские сети МО г. Заполярный водоснабжение 2013" xfId="138"/>
    <cellStyle name="Плохой" xfId="139" builtinId="27" customBuiltin="1"/>
    <cellStyle name="Поле ввода" xfId="140"/>
    <cellStyle name="Пояснение" xfId="141" builtinId="53" customBuiltin="1"/>
    <cellStyle name="Примечание" xfId="142" builtinId="10" customBuiltin="1"/>
    <cellStyle name="Примечание 2" xfId="143"/>
    <cellStyle name="Примечание 3" xfId="144"/>
    <cellStyle name="Примечание 4" xfId="145"/>
    <cellStyle name="Примечание 5" xfId="146"/>
    <cellStyle name="Связанная ячейка" xfId="147" builtinId="24" customBuiltin="1"/>
    <cellStyle name="Стиль 1" xfId="148"/>
    <cellStyle name="ТЕКСТ" xfId="149"/>
    <cellStyle name="Текст предупреждения" xfId="150" builtinId="11" customBuiltin="1"/>
    <cellStyle name="Текстовый" xfId="151"/>
    <cellStyle name="Тысячи [0]_3Com" xfId="152"/>
    <cellStyle name="Тысячи_3Com" xfId="153"/>
    <cellStyle name="ФИКСИРОВАННЫЙ" xfId="154"/>
    <cellStyle name="Финансовый 2" xfId="155"/>
    <cellStyle name="Формула" xfId="156"/>
    <cellStyle name="ФормулаВБ" xfId="157"/>
    <cellStyle name="ФормулаНаКонтроль" xfId="158"/>
    <cellStyle name="Хороший" xfId="159" builtinId="26" customBuiltin="1"/>
    <cellStyle name="Џђћ–…ќ’ќ›‰" xfId="16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/&#1057;&#1090;&#1072;&#1085;&#1076;&#1072;&#1088;&#1090;&#1099;/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/2013/&#1093;&#1086;&#1083;&#1086;&#1076;&#1085;&#1072;&#1103;%20&#1074;&#1086;&#1076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/&#1057;&#1090;&#1072;&#1085;&#1076;&#1072;&#1088;&#1090;&#1099;/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/2013/&#1082;%20&#1091;&#1090;&#1074;&#1077;&#1088;&#1078;&#1076;&#1077;&#1085;&#1080;&#1102;/JKH.OPEN.INFO.WARM(v0.5)%20(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/&#1057;&#1090;&#1072;&#1085;&#1076;&#1072;&#1088;&#1090;&#1099;/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/2013/2013/&#1082;%20&#1091;&#1090;&#1074;&#1077;&#1088;&#1078;&#1076;&#1077;&#1085;&#1080;&#1102;/JKH.OPEN.INFO.WARM(v0.5)%20(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69;&#1053;&#1045;&#1056;&#1043;&#1054;&#1056;&#1045;&#1057;&#1059;&#1056;&#1057;&#1054;&#1042;/&#1041;&#1070;&#1056;&#1054;%20&#1055;&#1055;&#1069;/&#1056;&#1072;&#1089;&#1082;&#1088;&#1099;&#1090;&#1080;&#1077;%20&#1080;&#1085;&#1092;&#1086;&#1088;&#1084;&#1072;&#1094;&#1080;&#1080;/&#1064;&#1072;&#1073;&#1083;&#1086;&#1085;&#1099;/JKH.OPEN.INFO.WARM(v3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/&#1057;&#1090;&#1072;&#1085;&#1076;&#1072;&#1088;&#1090;&#1099;/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/2013/2013/&#1093;&#1086;&#1083;&#1086;&#1076;&#1085;&#1072;&#1103;%20&#1074;&#1086;&#1076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9335~1\LOCALS~1\Temp\Rar$DI00.656\&#1082;%20&#1091;&#1090;&#1074;&#1077;&#1088;&#1078;&#1076;&#1077;&#1085;&#1080;&#1102;\JKH.OPEN.INFO.WARM(v0.5)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69;&#1053;&#1045;&#1056;&#1043;&#1054;&#1056;&#1045;&#1057;&#1059;&#1056;&#1057;&#1054;&#1042;/&#1041;&#1070;&#1056;&#1054;%20&#1055;&#1055;&#1069;/&#1056;&#1072;&#1089;&#1082;&#1088;&#1099;&#1090;&#1080;&#1077;%20&#1080;&#1085;&#1092;&#1086;&#1088;&#1084;&#1072;&#1094;&#1080;&#1080;/&#1064;&#1072;&#1073;&#1083;&#1086;&#1085;&#1099;/JKH.OPEN.INFO.VO(v3.0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9335~1/LOCALS~1/Temp/Rar$DI00.656/&#1082;%20&#1091;&#1090;&#1074;&#1077;&#1088;&#1078;&#1076;&#1077;&#1085;&#1080;&#1102;/JKH.OPEN.INFO.WARM(v0.5)%20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Rar$DI49.1672/JKH.OPEN.INFO.HV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9335~1\LOCALS~1\Temp\Rar$DI00.656\&#1093;&#1086;&#1083;&#1086;&#1076;&#1085;&#1072;&#1103;%20&#1074;&#1086;&#1076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9335~1/LOCALS~1/Temp/Rar$DI00.656/&#1093;&#1086;&#1083;&#1086;&#1076;&#1085;&#1072;&#1103;%20&#1074;&#1086;&#1076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vid-jkh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N213"/>
  <sheetViews>
    <sheetView view="pageBreakPreview" zoomScaleNormal="85" workbookViewId="0">
      <selection activeCell="E17" sqref="E17"/>
    </sheetView>
  </sheetViews>
  <sheetFormatPr defaultColWidth="0" defaultRowHeight="15" zeroHeight="1"/>
  <cols>
    <col min="1" max="1" width="9.140625" style="61" customWidth="1"/>
    <col min="2" max="2" width="16.7109375" style="62" customWidth="1"/>
    <col min="3" max="12" width="9.140625" style="61" customWidth="1"/>
    <col min="13" max="13" width="14" style="61" customWidth="1"/>
    <col min="14" max="14" width="9.140625" style="85" customWidth="1"/>
    <col min="15" max="16384" width="0" style="61" hidden="1"/>
  </cols>
  <sheetData>
    <row r="1" spans="1:14" ht="31.5" customHeight="1">
      <c r="A1" s="118" t="s">
        <v>199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4"/>
    <row r="3" spans="1:14" s="79" customFormat="1" ht="31.5" customHeight="1">
      <c r="A3" s="84" t="s">
        <v>189</v>
      </c>
      <c r="B3" s="78"/>
      <c r="C3" s="119" t="s">
        <v>190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86"/>
    </row>
    <row r="4" spans="1:14" s="79" customFormat="1" ht="21" customHeight="1">
      <c r="A4" s="80"/>
      <c r="B4" s="78" t="s">
        <v>198</v>
      </c>
      <c r="C4" s="121" t="s">
        <v>66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87"/>
    </row>
    <row r="5" spans="1:14" s="79" customFormat="1" ht="20.25" customHeight="1">
      <c r="A5" s="81"/>
      <c r="B5" s="78" t="s">
        <v>192</v>
      </c>
      <c r="C5" s="116" t="s">
        <v>69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86"/>
    </row>
    <row r="6" spans="1:14" s="79" customFormat="1" ht="21.75" customHeight="1">
      <c r="A6" s="82"/>
      <c r="B6" s="78" t="s">
        <v>193</v>
      </c>
      <c r="C6" s="116" t="s">
        <v>172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86"/>
    </row>
    <row r="7" spans="1:14" s="79" customFormat="1" ht="21" customHeight="1">
      <c r="A7" s="83"/>
      <c r="B7" s="78" t="s">
        <v>194</v>
      </c>
      <c r="C7" s="116" t="s">
        <v>191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86"/>
    </row>
    <row r="8" spans="1:14"/>
    <row r="9" spans="1:14"/>
    <row r="10" spans="1:14"/>
    <row r="11" spans="1:14"/>
    <row r="12" spans="1:14"/>
    <row r="13" spans="1:14"/>
    <row r="14" spans="1:14"/>
    <row r="15" spans="1:14"/>
    <row r="16" spans="1:1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</sheetData>
  <mergeCells count="6">
    <mergeCell ref="C7:M7"/>
    <mergeCell ref="A1:M1"/>
    <mergeCell ref="C3:M3"/>
    <mergeCell ref="C4:M4"/>
    <mergeCell ref="C5:M5"/>
    <mergeCell ref="C6:M6"/>
  </mergeCells>
  <phoneticPr fontId="4" type="noConversion"/>
  <pageMargins left="0.7" right="0.7" top="0.75" bottom="0.75" header="0.3" footer="0.3"/>
  <pageSetup paperSize="9" scale="6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9" enableFormatConditionsCalculation="0">
    <tabColor indexed="39"/>
  </sheetPr>
  <dimension ref="A1:C9"/>
  <sheetViews>
    <sheetView workbookViewId="0">
      <selection activeCell="B8" sqref="B8"/>
    </sheetView>
  </sheetViews>
  <sheetFormatPr defaultRowHeight="12.75"/>
  <cols>
    <col min="1" max="1" width="48.28515625" style="63" customWidth="1"/>
    <col min="2" max="2" width="46.7109375" style="63" customWidth="1"/>
    <col min="3" max="16384" width="9.140625" style="63"/>
  </cols>
  <sheetData>
    <row r="1" spans="1:3">
      <c r="A1" s="191" t="s">
        <v>45</v>
      </c>
      <c r="B1" s="191"/>
    </row>
    <row r="3" spans="1:3" ht="60" customHeight="1">
      <c r="A3" s="199" t="s">
        <v>188</v>
      </c>
      <c r="B3" s="199"/>
    </row>
    <row r="4" spans="1:3" ht="16.5">
      <c r="A4" s="200"/>
      <c r="B4" s="200"/>
    </row>
    <row r="5" spans="1:3" ht="16.5">
      <c r="A5" s="55"/>
    </row>
    <row r="6" spans="1:3" ht="94.5" customHeight="1">
      <c r="A6" s="15" t="s">
        <v>46</v>
      </c>
      <c r="B6" s="1"/>
    </row>
    <row r="7" spans="1:3" ht="92.25" customHeight="1">
      <c r="A7" s="15" t="s">
        <v>187</v>
      </c>
      <c r="B7" s="112"/>
      <c r="C7" s="60"/>
    </row>
    <row r="8" spans="1:3" ht="107.25" customHeight="1">
      <c r="A8" s="15" t="s">
        <v>47</v>
      </c>
      <c r="B8" s="112"/>
    </row>
    <row r="9" spans="1:3" ht="15.75">
      <c r="A9" s="2"/>
    </row>
  </sheetData>
  <mergeCells count="3">
    <mergeCell ref="A1:B1"/>
    <mergeCell ref="A3:B3"/>
    <mergeCell ref="A4:B4"/>
  </mergeCells>
  <phoneticPr fontId="3" type="noConversion"/>
  <pageMargins left="0.74803149606299213" right="0" top="0.98425196850393704" bottom="0.98425196850393704" header="0.51181102362204722" footer="0.51181102362204722"/>
  <pageSetup paperSize="9" scale="98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0" enableFormatConditionsCalculation="0">
    <tabColor indexed="39"/>
  </sheetPr>
  <dimension ref="A1:B14"/>
  <sheetViews>
    <sheetView view="pageBreakPreview" topLeftCell="A4" workbookViewId="0">
      <selection activeCell="B13" sqref="B13"/>
    </sheetView>
  </sheetViews>
  <sheetFormatPr defaultRowHeight="15.75"/>
  <cols>
    <col min="1" max="1" width="48.28515625" style="3" customWidth="1"/>
    <col min="2" max="2" width="47.140625" style="3" customWidth="1"/>
    <col min="3" max="16384" width="9.140625" style="3"/>
  </cols>
  <sheetData>
    <row r="1" spans="1:2">
      <c r="A1" s="191" t="s">
        <v>45</v>
      </c>
      <c r="B1" s="191"/>
    </row>
    <row r="2" spans="1:2" ht="19.5" customHeight="1"/>
    <row r="3" spans="1:2" s="45" customFormat="1" ht="39.75" customHeight="1">
      <c r="A3" s="201" t="s">
        <v>186</v>
      </c>
      <c r="B3" s="201"/>
    </row>
    <row r="4" spans="1:2" s="45" customFormat="1" ht="16.5">
      <c r="A4" s="202"/>
      <c r="B4" s="202"/>
    </row>
    <row r="5" spans="1:2">
      <c r="A5" s="2"/>
      <c r="B5" s="2"/>
    </row>
    <row r="6" spans="1:2" ht="15.75" customHeight="1">
      <c r="A6" s="7" t="s">
        <v>48</v>
      </c>
      <c r="B6" s="9" t="s">
        <v>35</v>
      </c>
    </row>
    <row r="7" spans="1:2" ht="31.5">
      <c r="A7" s="8" t="s">
        <v>49</v>
      </c>
      <c r="B7" s="1" t="s">
        <v>201</v>
      </c>
    </row>
    <row r="8" spans="1:2" ht="16.5" customHeight="1">
      <c r="A8" s="8" t="s">
        <v>196</v>
      </c>
      <c r="B8" s="9">
        <v>3458.7</v>
      </c>
    </row>
    <row r="9" spans="1:2" ht="16.5" customHeight="1">
      <c r="A9" s="8" t="s">
        <v>50</v>
      </c>
      <c r="B9" s="9" t="s">
        <v>202</v>
      </c>
    </row>
    <row r="10" spans="1:2" ht="63">
      <c r="A10" s="8" t="s">
        <v>51</v>
      </c>
      <c r="B10" s="9"/>
    </row>
    <row r="11" spans="1:2" ht="33.75" customHeight="1">
      <c r="A11" s="8" t="s">
        <v>197</v>
      </c>
      <c r="B11" s="9">
        <v>129519.16</v>
      </c>
    </row>
    <row r="12" spans="1:2" ht="78.75" customHeight="1">
      <c r="A12" s="8" t="s">
        <v>52</v>
      </c>
      <c r="B12" s="9" t="s">
        <v>173</v>
      </c>
    </row>
    <row r="13" spans="1:2" ht="30.75" customHeight="1">
      <c r="A13" s="8" t="s">
        <v>53</v>
      </c>
      <c r="B13" s="9">
        <v>47675</v>
      </c>
    </row>
    <row r="14" spans="1:2" ht="25.5" customHeight="1">
      <c r="A14" s="8" t="s">
        <v>54</v>
      </c>
      <c r="B14" s="10" t="s">
        <v>44</v>
      </c>
    </row>
  </sheetData>
  <mergeCells count="3">
    <mergeCell ref="A1:B1"/>
    <mergeCell ref="A3:B3"/>
    <mergeCell ref="A4:B4"/>
  </mergeCells>
  <phoneticPr fontId="0" type="noConversion"/>
  <pageMargins left="0.86614173228346458" right="0.25" top="0.59055118110236227" bottom="0.39370078740157483" header="0.19685039370078741" footer="0.19685039370078741"/>
  <pageSetup paperSize="9" scale="9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 enableFormatConditionsCalculation="0">
    <tabColor indexed="34"/>
  </sheetPr>
  <dimension ref="A1:G12"/>
  <sheetViews>
    <sheetView tabSelected="1" zoomScaleSheetLayoutView="100" workbookViewId="0">
      <selection activeCell="D14" sqref="D14"/>
    </sheetView>
  </sheetViews>
  <sheetFormatPr defaultRowHeight="12.75"/>
  <cols>
    <col min="1" max="1" width="54.85546875" style="63" customWidth="1"/>
    <col min="2" max="2" width="23" style="63" customWidth="1"/>
    <col min="3" max="3" width="21.42578125" style="63" customWidth="1"/>
    <col min="4" max="16384" width="9.140625" style="63"/>
  </cols>
  <sheetData>
    <row r="1" spans="1:7" ht="12.75" customHeight="1">
      <c r="A1" s="123" t="s">
        <v>66</v>
      </c>
      <c r="B1" s="123"/>
      <c r="C1" s="123"/>
      <c r="D1" s="13"/>
    </row>
    <row r="3" spans="1:7" ht="16.5">
      <c r="A3" s="126" t="s">
        <v>217</v>
      </c>
      <c r="B3" s="126"/>
      <c r="C3" s="126"/>
    </row>
    <row r="4" spans="1:7" ht="16.5">
      <c r="A4" s="14"/>
      <c r="B4" s="14"/>
      <c r="C4" s="14"/>
    </row>
    <row r="5" spans="1:7" ht="16.5">
      <c r="A5" s="14"/>
      <c r="B5" s="14"/>
      <c r="C5" s="14"/>
    </row>
    <row r="6" spans="1:7" ht="50.25" customHeight="1">
      <c r="A6" s="15" t="s">
        <v>216</v>
      </c>
      <c r="B6" s="127" t="s">
        <v>203</v>
      </c>
      <c r="C6" s="128"/>
    </row>
    <row r="7" spans="1:7" ht="36" customHeight="1">
      <c r="A7" s="15" t="s">
        <v>215</v>
      </c>
      <c r="B7" s="129" t="s">
        <v>214</v>
      </c>
      <c r="C7" s="130"/>
    </row>
    <row r="8" spans="1:7" ht="34.5" customHeight="1">
      <c r="A8" s="15" t="s">
        <v>218</v>
      </c>
      <c r="B8" s="16">
        <v>2322.96</v>
      </c>
      <c r="C8" s="16">
        <v>2420.52</v>
      </c>
    </row>
    <row r="9" spans="1:7" ht="45.75" customHeight="1">
      <c r="A9" s="15" t="s">
        <v>219</v>
      </c>
      <c r="B9" s="1">
        <v>2741.09</v>
      </c>
      <c r="C9" s="1">
        <v>2856.21</v>
      </c>
      <c r="G9" s="63" t="s">
        <v>204</v>
      </c>
    </row>
    <row r="10" spans="1:7" ht="45.75" customHeight="1">
      <c r="A10" s="15" t="s">
        <v>220</v>
      </c>
      <c r="B10" s="17" t="s">
        <v>206</v>
      </c>
      <c r="C10" s="17" t="s">
        <v>207</v>
      </c>
    </row>
    <row r="11" spans="1:7" ht="31.5">
      <c r="A11" s="15" t="s">
        <v>221</v>
      </c>
      <c r="B11" s="124" t="s">
        <v>222</v>
      </c>
      <c r="C11" s="125"/>
    </row>
    <row r="12" spans="1:7" ht="15.75">
      <c r="A12" s="2"/>
    </row>
  </sheetData>
  <mergeCells count="5">
    <mergeCell ref="A1:C1"/>
    <mergeCell ref="B11:C11"/>
    <mergeCell ref="A3:C3"/>
    <mergeCell ref="B6:C6"/>
    <mergeCell ref="B7:C7"/>
  </mergeCells>
  <phoneticPr fontId="3" type="noConversion"/>
  <printOptions horizontalCentered="1"/>
  <pageMargins left="0.78740157480314965" right="0.27559055118110237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27"/>
  </sheetPr>
  <dimension ref="A2:Y15"/>
  <sheetViews>
    <sheetView view="pageBreakPreview" topLeftCell="A10" workbookViewId="0">
      <selection activeCell="C7" sqref="C7"/>
    </sheetView>
  </sheetViews>
  <sheetFormatPr defaultRowHeight="15.75"/>
  <cols>
    <col min="1" max="1" width="4.5703125" style="6" customWidth="1"/>
    <col min="2" max="2" width="49.28515625" style="5" customWidth="1"/>
    <col min="3" max="3" width="44.140625" style="5" customWidth="1"/>
    <col min="4" max="25" width="55.140625" style="6" customWidth="1"/>
    <col min="26" max="16384" width="9.140625" style="63"/>
  </cols>
  <sheetData>
    <row r="2" spans="1:25" s="64" customFormat="1" ht="22.5" customHeight="1">
      <c r="A2" s="131" t="s">
        <v>67</v>
      </c>
      <c r="B2" s="131"/>
      <c r="C2" s="131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4" spans="1:25" ht="33">
      <c r="A4" s="11" t="s">
        <v>36</v>
      </c>
      <c r="B4" s="11" t="s">
        <v>37</v>
      </c>
      <c r="C4" s="11" t="s">
        <v>38</v>
      </c>
    </row>
    <row r="5" spans="1:25" ht="82.5">
      <c r="A5" s="11">
        <v>1</v>
      </c>
      <c r="B5" s="12" t="s">
        <v>55</v>
      </c>
      <c r="C5" s="12" t="s">
        <v>223</v>
      </c>
    </row>
    <row r="6" spans="1:25" ht="81" customHeight="1">
      <c r="A6" s="11">
        <v>2</v>
      </c>
      <c r="B6" s="12" t="s">
        <v>56</v>
      </c>
      <c r="C6" s="12" t="s">
        <v>224</v>
      </c>
    </row>
    <row r="7" spans="1:25" ht="111.75" customHeight="1">
      <c r="A7" s="11">
        <v>3</v>
      </c>
      <c r="B7" s="12" t="s">
        <v>57</v>
      </c>
      <c r="C7" s="114" t="s">
        <v>225</v>
      </c>
    </row>
    <row r="8" spans="1:25" ht="67.5" customHeight="1">
      <c r="A8" s="11">
        <v>4</v>
      </c>
      <c r="B8" s="12" t="s">
        <v>58</v>
      </c>
      <c r="C8" s="12" t="s">
        <v>226</v>
      </c>
    </row>
    <row r="9" spans="1:25" ht="27" customHeight="1">
      <c r="A9" s="11">
        <v>5</v>
      </c>
      <c r="B9" s="12" t="s">
        <v>59</v>
      </c>
      <c r="C9" s="11" t="s">
        <v>205</v>
      </c>
    </row>
    <row r="10" spans="1:25" ht="53.25" customHeight="1">
      <c r="A10" s="11">
        <v>6</v>
      </c>
      <c r="B10" s="12" t="s">
        <v>60</v>
      </c>
      <c r="C10" s="11">
        <v>9.07</v>
      </c>
    </row>
    <row r="11" spans="1:25" ht="53.25" customHeight="1">
      <c r="A11" s="11">
        <v>7</v>
      </c>
      <c r="B11" s="12" t="s">
        <v>61</v>
      </c>
      <c r="C11" s="11"/>
    </row>
    <row r="12" spans="1:25" ht="53.25" customHeight="1">
      <c r="A12" s="11">
        <v>8</v>
      </c>
      <c r="B12" s="12" t="s">
        <v>62</v>
      </c>
      <c r="C12" s="11"/>
    </row>
    <row r="13" spans="1:25" ht="53.25" customHeight="1">
      <c r="A13" s="11">
        <v>9</v>
      </c>
      <c r="B13" s="12" t="s">
        <v>63</v>
      </c>
      <c r="C13" s="11"/>
    </row>
    <row r="14" spans="1:25" ht="53.25" customHeight="1">
      <c r="A14" s="11">
        <v>10</v>
      </c>
      <c r="B14" s="12" t="s">
        <v>64</v>
      </c>
      <c r="C14" s="11" t="s">
        <v>227</v>
      </c>
    </row>
    <row r="15" spans="1:25" ht="53.25" customHeight="1">
      <c r="A15" s="11">
        <v>11</v>
      </c>
      <c r="B15" s="12" t="s">
        <v>65</v>
      </c>
      <c r="C15" s="11">
        <v>2</v>
      </c>
    </row>
  </sheetData>
  <mergeCells count="1">
    <mergeCell ref="A2:C2"/>
  </mergeCells>
  <phoneticPr fontId="3" type="noConversion"/>
  <printOptions horizontalCentered="1"/>
  <pageMargins left="0.51181102362204722" right="0.43307086614173229" top="0.64" bottom="0.47244094488188981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35"/>
  </sheetPr>
  <dimension ref="A1:H58"/>
  <sheetViews>
    <sheetView view="pageBreakPreview" topLeftCell="A49" workbookViewId="0">
      <selection activeCell="F59" sqref="F59"/>
    </sheetView>
  </sheetViews>
  <sheetFormatPr defaultRowHeight="15"/>
  <cols>
    <col min="1" max="1" width="6.7109375" style="35" customWidth="1"/>
    <col min="2" max="2" width="11.7109375" style="19" customWidth="1"/>
    <col min="3" max="3" width="53.85546875" style="24" customWidth="1"/>
    <col min="4" max="4" width="12.42578125" style="35" customWidth="1"/>
    <col min="5" max="5" width="12.42578125" style="38" hidden="1" customWidth="1"/>
    <col min="6" max="6" width="15.42578125" style="63" customWidth="1"/>
    <col min="7" max="16384" width="9.140625" style="63"/>
  </cols>
  <sheetData>
    <row r="1" spans="1:8" ht="15.75" customHeight="1">
      <c r="A1" s="139" t="s">
        <v>69</v>
      </c>
      <c r="B1" s="139"/>
      <c r="C1" s="139"/>
      <c r="D1" s="139"/>
      <c r="E1" s="139"/>
      <c r="F1" s="139"/>
    </row>
    <row r="2" spans="1:8" ht="41.25" customHeight="1">
      <c r="A2" s="132" t="s">
        <v>68</v>
      </c>
      <c r="B2" s="132"/>
      <c r="C2" s="132"/>
      <c r="D2" s="132"/>
      <c r="E2" s="132"/>
    </row>
    <row r="3" spans="1:8" ht="14.25" customHeight="1">
      <c r="A3" s="133"/>
      <c r="B3" s="134"/>
      <c r="C3" s="134"/>
      <c r="D3" s="134"/>
      <c r="E3" s="135"/>
    </row>
    <row r="4" spans="1:8" ht="39" customHeight="1">
      <c r="A4" s="4" t="s">
        <v>32</v>
      </c>
      <c r="B4" s="136" t="s">
        <v>33</v>
      </c>
      <c r="C4" s="136"/>
      <c r="D4" s="4" t="s">
        <v>34</v>
      </c>
      <c r="E4" s="4" t="s">
        <v>100</v>
      </c>
      <c r="F4" s="4" t="s">
        <v>200</v>
      </c>
    </row>
    <row r="5" spans="1:8" s="65" customFormat="1" ht="15.75" customHeight="1">
      <c r="A5" s="4">
        <v>1</v>
      </c>
      <c r="B5" s="136">
        <v>2</v>
      </c>
      <c r="C5" s="136"/>
      <c r="D5" s="4">
        <v>3</v>
      </c>
      <c r="E5" s="4">
        <v>4</v>
      </c>
      <c r="F5" s="4">
        <v>4</v>
      </c>
    </row>
    <row r="6" spans="1:8" s="22" customFormat="1" ht="30" customHeight="1">
      <c r="A6" s="31">
        <v>1</v>
      </c>
      <c r="B6" s="142" t="s">
        <v>138</v>
      </c>
      <c r="C6" s="143"/>
      <c r="D6" s="32" t="s">
        <v>139</v>
      </c>
      <c r="E6" s="41" t="s">
        <v>35</v>
      </c>
      <c r="F6" s="101" t="s">
        <v>205</v>
      </c>
    </row>
    <row r="7" spans="1:8" ht="21" customHeight="1">
      <c r="A7" s="4" t="s">
        <v>78</v>
      </c>
      <c r="B7" s="138" t="s">
        <v>1</v>
      </c>
      <c r="C7" s="138"/>
      <c r="D7" s="4" t="s">
        <v>2</v>
      </c>
      <c r="E7" s="26">
        <f>(100876.42*1419.11+81804.52*1630.5783)/1000</f>
        <v>276543.41154011595</v>
      </c>
      <c r="F7" s="113">
        <v>38626.639999999999</v>
      </c>
    </row>
    <row r="8" spans="1:8" ht="31.5" customHeight="1">
      <c r="A8" s="4" t="s">
        <v>79</v>
      </c>
      <c r="B8" s="138" t="s">
        <v>3</v>
      </c>
      <c r="C8" s="138"/>
      <c r="D8" s="4" t="s">
        <v>2</v>
      </c>
      <c r="E8" s="26">
        <f>E9+E26+E32+E36+E37+E38+E39+E40</f>
        <v>276543.40999999997</v>
      </c>
      <c r="F8" s="110">
        <f>F10+F23+F26+F28+F29+F30+F31+F32+F33+F34+F35+F38</f>
        <v>40527.509999999995</v>
      </c>
      <c r="H8" s="111"/>
    </row>
    <row r="9" spans="1:8" ht="21.75" customHeight="1">
      <c r="A9" s="4" t="s">
        <v>80</v>
      </c>
      <c r="B9" s="138" t="s">
        <v>70</v>
      </c>
      <c r="C9" s="138"/>
      <c r="D9" s="4" t="s">
        <v>2</v>
      </c>
      <c r="E9" s="26">
        <v>258393.24</v>
      </c>
      <c r="F9" s="90"/>
    </row>
    <row r="10" spans="1:8" ht="21" customHeight="1">
      <c r="A10" s="4" t="s">
        <v>81</v>
      </c>
      <c r="B10" s="138" t="s">
        <v>4</v>
      </c>
      <c r="C10" s="138"/>
      <c r="D10" s="4" t="s">
        <v>2</v>
      </c>
      <c r="E10" s="26"/>
      <c r="F10" s="103">
        <f>F11+F15</f>
        <v>32356.01</v>
      </c>
    </row>
    <row r="11" spans="1:8" ht="23.25" customHeight="1">
      <c r="A11" s="136" t="s">
        <v>82</v>
      </c>
      <c r="B11" s="137" t="s">
        <v>5</v>
      </c>
      <c r="C11" s="20" t="s">
        <v>6</v>
      </c>
      <c r="D11" s="4" t="s">
        <v>2</v>
      </c>
      <c r="E11" s="26"/>
      <c r="F11" s="103">
        <v>32356.01</v>
      </c>
    </row>
    <row r="12" spans="1:8" ht="21.75" customHeight="1">
      <c r="A12" s="136"/>
      <c r="B12" s="137"/>
      <c r="C12" s="20" t="s">
        <v>7</v>
      </c>
      <c r="D12" s="4" t="s">
        <v>11</v>
      </c>
      <c r="E12" s="26"/>
      <c r="F12" s="103">
        <v>2723.931</v>
      </c>
    </row>
    <row r="13" spans="1:8" ht="33" customHeight="1">
      <c r="A13" s="136"/>
      <c r="B13" s="137"/>
      <c r="C13" s="20" t="s">
        <v>8</v>
      </c>
      <c r="D13" s="4" t="s">
        <v>2</v>
      </c>
      <c r="E13" s="26"/>
      <c r="F13" s="106">
        <v>11.88</v>
      </c>
    </row>
    <row r="14" spans="1:8" ht="43.5" customHeight="1">
      <c r="A14" s="136"/>
      <c r="B14" s="137"/>
      <c r="C14" s="20" t="s">
        <v>9</v>
      </c>
      <c r="D14" s="4" t="s">
        <v>0</v>
      </c>
      <c r="E14" s="26"/>
      <c r="F14" s="94" t="s">
        <v>208</v>
      </c>
    </row>
    <row r="15" spans="1:8" ht="18.75" customHeight="1">
      <c r="A15" s="136" t="s">
        <v>83</v>
      </c>
      <c r="B15" s="137" t="s">
        <v>10</v>
      </c>
      <c r="C15" s="20" t="s">
        <v>6</v>
      </c>
      <c r="D15" s="4" t="s">
        <v>2</v>
      </c>
      <c r="E15" s="26"/>
      <c r="F15" s="103">
        <v>0</v>
      </c>
    </row>
    <row r="16" spans="1:8" ht="18.75" customHeight="1">
      <c r="A16" s="136"/>
      <c r="B16" s="137"/>
      <c r="C16" s="20" t="s">
        <v>7</v>
      </c>
      <c r="D16" s="4" t="s">
        <v>11</v>
      </c>
      <c r="E16" s="26"/>
      <c r="F16" s="103">
        <v>0</v>
      </c>
    </row>
    <row r="17" spans="1:6" ht="30.75" customHeight="1">
      <c r="A17" s="136"/>
      <c r="B17" s="137"/>
      <c r="C17" s="20" t="s">
        <v>8</v>
      </c>
      <c r="D17" s="4" t="s">
        <v>2</v>
      </c>
      <c r="E17" s="26"/>
      <c r="F17" s="106">
        <v>0</v>
      </c>
    </row>
    <row r="18" spans="1:6" ht="45" customHeight="1">
      <c r="A18" s="136"/>
      <c r="B18" s="137"/>
      <c r="C18" s="20" t="s">
        <v>9</v>
      </c>
      <c r="D18" s="4" t="s">
        <v>0</v>
      </c>
      <c r="E18" s="26"/>
      <c r="F18" s="94" t="s">
        <v>208</v>
      </c>
    </row>
    <row r="19" spans="1:6" ht="18.75" customHeight="1">
      <c r="A19" s="136" t="s">
        <v>84</v>
      </c>
      <c r="B19" s="137" t="s">
        <v>12</v>
      </c>
      <c r="C19" s="20" t="s">
        <v>6</v>
      </c>
      <c r="D19" s="4" t="s">
        <v>2</v>
      </c>
      <c r="E19" s="26"/>
      <c r="F19" s="90"/>
    </row>
    <row r="20" spans="1:6" ht="18.75" customHeight="1">
      <c r="A20" s="136"/>
      <c r="B20" s="137"/>
      <c r="C20" s="20" t="s">
        <v>7</v>
      </c>
      <c r="D20" s="4" t="s">
        <v>13</v>
      </c>
      <c r="E20" s="26"/>
      <c r="F20" s="90"/>
    </row>
    <row r="21" spans="1:6" ht="32.25" customHeight="1">
      <c r="A21" s="136"/>
      <c r="B21" s="137"/>
      <c r="C21" s="20" t="s">
        <v>8</v>
      </c>
      <c r="D21" s="4" t="s">
        <v>2</v>
      </c>
      <c r="E21" s="26"/>
      <c r="F21" s="90"/>
    </row>
    <row r="22" spans="1:6" ht="18.75" customHeight="1">
      <c r="A22" s="136"/>
      <c r="B22" s="137"/>
      <c r="C22" s="20" t="s">
        <v>9</v>
      </c>
      <c r="D22" s="4" t="s">
        <v>0</v>
      </c>
      <c r="E22" s="26"/>
      <c r="F22" s="90"/>
    </row>
    <row r="23" spans="1:6" ht="32.25" customHeight="1">
      <c r="A23" s="4" t="s">
        <v>85</v>
      </c>
      <c r="B23" s="138" t="s">
        <v>71</v>
      </c>
      <c r="C23" s="138"/>
      <c r="D23" s="4" t="s">
        <v>2</v>
      </c>
      <c r="E23" s="26"/>
      <c r="F23" s="107">
        <v>1777.58</v>
      </c>
    </row>
    <row r="24" spans="1:6" ht="21" customHeight="1">
      <c r="A24" s="4" t="s">
        <v>86</v>
      </c>
      <c r="B24" s="138" t="s">
        <v>14</v>
      </c>
      <c r="C24" s="138"/>
      <c r="D24" s="4" t="s">
        <v>15</v>
      </c>
      <c r="E24" s="26"/>
      <c r="F24" s="108">
        <v>3.1549700000000001</v>
      </c>
    </row>
    <row r="25" spans="1:6" ht="20.25" customHeight="1">
      <c r="A25" s="4" t="s">
        <v>87</v>
      </c>
      <c r="B25" s="138" t="s">
        <v>16</v>
      </c>
      <c r="C25" s="138"/>
      <c r="D25" s="4" t="s">
        <v>17</v>
      </c>
      <c r="E25" s="26"/>
      <c r="F25" s="109">
        <v>562.49</v>
      </c>
    </row>
    <row r="26" spans="1:6" ht="30" customHeight="1">
      <c r="A26" s="4" t="s">
        <v>88</v>
      </c>
      <c r="B26" s="138" t="s">
        <v>18</v>
      </c>
      <c r="C26" s="138"/>
      <c r="D26" s="4" t="s">
        <v>2</v>
      </c>
      <c r="E26" s="26">
        <v>575.16</v>
      </c>
      <c r="F26" s="115">
        <v>247.49</v>
      </c>
    </row>
    <row r="27" spans="1:6" ht="21" customHeight="1">
      <c r="A27" s="4" t="s">
        <v>89</v>
      </c>
      <c r="B27" s="138" t="s">
        <v>19</v>
      </c>
      <c r="C27" s="138"/>
      <c r="D27" s="4" t="s">
        <v>2</v>
      </c>
      <c r="E27" s="26"/>
      <c r="F27" s="103">
        <v>0</v>
      </c>
    </row>
    <row r="28" spans="1:6" ht="21" customHeight="1">
      <c r="A28" s="4" t="s">
        <v>90</v>
      </c>
      <c r="B28" s="138" t="s">
        <v>72</v>
      </c>
      <c r="C28" s="138"/>
      <c r="D28" s="4" t="s">
        <v>2</v>
      </c>
      <c r="E28" s="26"/>
      <c r="F28" s="110">
        <v>3987.71</v>
      </c>
    </row>
    <row r="29" spans="1:6" ht="36.75" customHeight="1">
      <c r="A29" s="4" t="s">
        <v>91</v>
      </c>
      <c r="B29" s="138" t="s">
        <v>73</v>
      </c>
      <c r="C29" s="138"/>
      <c r="D29" s="4" t="s">
        <v>2</v>
      </c>
      <c r="E29" s="26"/>
      <c r="F29" s="110">
        <v>684.88</v>
      </c>
    </row>
    <row r="30" spans="1:6" ht="36" customHeight="1">
      <c r="A30" s="4" t="s">
        <v>92</v>
      </c>
      <c r="B30" s="138" t="s">
        <v>74</v>
      </c>
      <c r="C30" s="138"/>
      <c r="D30" s="4" t="s">
        <v>2</v>
      </c>
      <c r="E30" s="26"/>
      <c r="F30" s="110">
        <v>209.89</v>
      </c>
    </row>
    <row r="31" spans="1:6" ht="30.75" customHeight="1">
      <c r="A31" s="4" t="s">
        <v>93</v>
      </c>
      <c r="B31" s="138" t="s">
        <v>75</v>
      </c>
      <c r="C31" s="138"/>
      <c r="D31" s="4" t="s">
        <v>2</v>
      </c>
      <c r="E31" s="26"/>
      <c r="F31" s="110">
        <v>36.049999999999997</v>
      </c>
    </row>
    <row r="32" spans="1:6" ht="18" customHeight="1">
      <c r="A32" s="4" t="s">
        <v>97</v>
      </c>
      <c r="B32" s="138" t="s">
        <v>76</v>
      </c>
      <c r="C32" s="138"/>
      <c r="D32" s="4" t="s">
        <v>2</v>
      </c>
      <c r="E32" s="26">
        <v>1580.2</v>
      </c>
      <c r="F32" s="115">
        <v>9.48</v>
      </c>
    </row>
    <row r="33" spans="1:6" ht="28.5" customHeight="1">
      <c r="A33" s="4" t="s">
        <v>94</v>
      </c>
      <c r="B33" s="138" t="s">
        <v>77</v>
      </c>
      <c r="C33" s="138"/>
      <c r="D33" s="4" t="s">
        <v>2</v>
      </c>
      <c r="E33" s="26"/>
      <c r="F33" s="110">
        <v>17.13</v>
      </c>
    </row>
    <row r="34" spans="1:6" s="3" customFormat="1" ht="18.75" customHeight="1">
      <c r="A34" s="33" t="s">
        <v>95</v>
      </c>
      <c r="B34" s="140" t="s">
        <v>96</v>
      </c>
      <c r="C34" s="140"/>
      <c r="D34" s="4" t="s">
        <v>2</v>
      </c>
      <c r="E34" s="26"/>
      <c r="F34" s="110">
        <v>116.94</v>
      </c>
    </row>
    <row r="35" spans="1:6" ht="25.5" customHeight="1">
      <c r="A35" s="34" t="s">
        <v>98</v>
      </c>
      <c r="B35" s="140" t="s">
        <v>136</v>
      </c>
      <c r="C35" s="140"/>
      <c r="D35" s="4" t="s">
        <v>2</v>
      </c>
      <c r="E35" s="26"/>
      <c r="F35" s="110">
        <v>896.07</v>
      </c>
    </row>
    <row r="36" spans="1:6" ht="25.5" customHeight="1">
      <c r="A36" s="34" t="s">
        <v>99</v>
      </c>
      <c r="B36" s="140" t="s">
        <v>96</v>
      </c>
      <c r="C36" s="140"/>
      <c r="D36" s="4" t="s">
        <v>2</v>
      </c>
      <c r="E36" s="26">
        <v>5368</v>
      </c>
      <c r="F36" s="103"/>
    </row>
    <row r="37" spans="1:6" ht="33" customHeight="1">
      <c r="A37" s="34" t="s">
        <v>101</v>
      </c>
      <c r="B37" s="140" t="s">
        <v>102</v>
      </c>
      <c r="C37" s="140"/>
      <c r="D37" s="4" t="s">
        <v>2</v>
      </c>
      <c r="E37" s="26"/>
      <c r="F37" s="103"/>
    </row>
    <row r="38" spans="1:6" ht="33" customHeight="1">
      <c r="A38" s="34" t="s">
        <v>103</v>
      </c>
      <c r="B38" s="140" t="s">
        <v>104</v>
      </c>
      <c r="C38" s="140"/>
      <c r="D38" s="4" t="s">
        <v>2</v>
      </c>
      <c r="E38" s="26"/>
      <c r="F38" s="110">
        <v>188.28</v>
      </c>
    </row>
    <row r="39" spans="1:6" ht="30" customHeight="1">
      <c r="A39" s="34" t="s">
        <v>105</v>
      </c>
      <c r="B39" s="140" t="s">
        <v>213</v>
      </c>
      <c r="C39" s="140"/>
      <c r="D39" s="4" t="s">
        <v>2</v>
      </c>
      <c r="E39" s="26">
        <v>1299.2</v>
      </c>
      <c r="F39" s="110">
        <v>-1900.86</v>
      </c>
    </row>
    <row r="40" spans="1:6" ht="51" customHeight="1">
      <c r="A40" s="34" t="s">
        <v>106</v>
      </c>
      <c r="B40" s="140" t="s">
        <v>21</v>
      </c>
      <c r="C40" s="140"/>
      <c r="D40" s="4" t="s">
        <v>2</v>
      </c>
      <c r="E40" s="26">
        <v>9327.61</v>
      </c>
      <c r="F40" s="103"/>
    </row>
    <row r="41" spans="1:6" ht="30" customHeight="1">
      <c r="A41" s="34" t="s">
        <v>107</v>
      </c>
      <c r="B41" s="140" t="s">
        <v>22</v>
      </c>
      <c r="C41" s="140"/>
      <c r="D41" s="4" t="s">
        <v>2</v>
      </c>
      <c r="E41" s="26">
        <f>E7-E8</f>
        <v>1.5401159762404859E-3</v>
      </c>
      <c r="F41" s="110">
        <v>0</v>
      </c>
    </row>
    <row r="42" spans="1:6" ht="30" customHeight="1">
      <c r="A42" s="34" t="s">
        <v>108</v>
      </c>
      <c r="B42" s="140" t="s">
        <v>109</v>
      </c>
      <c r="C42" s="140"/>
      <c r="D42" s="4" t="s">
        <v>2</v>
      </c>
      <c r="E42" s="26"/>
      <c r="F42" s="110">
        <v>0</v>
      </c>
    </row>
    <row r="43" spans="1:6" ht="30" customHeight="1">
      <c r="A43" s="34" t="s">
        <v>110</v>
      </c>
      <c r="B43" s="140" t="s">
        <v>20</v>
      </c>
      <c r="C43" s="140"/>
      <c r="D43" s="4" t="s">
        <v>2</v>
      </c>
      <c r="E43" s="26"/>
      <c r="F43" s="103"/>
    </row>
    <row r="44" spans="1:6" ht="64.5" customHeight="1">
      <c r="A44" s="34" t="s">
        <v>111</v>
      </c>
      <c r="B44" s="140" t="s">
        <v>112</v>
      </c>
      <c r="C44" s="140"/>
      <c r="D44" s="4" t="s">
        <v>2</v>
      </c>
      <c r="E44" s="29"/>
      <c r="F44" s="105" t="s">
        <v>233</v>
      </c>
    </row>
    <row r="45" spans="1:6" ht="21.75" customHeight="1">
      <c r="A45" s="34" t="s">
        <v>113</v>
      </c>
      <c r="B45" s="140" t="s">
        <v>23</v>
      </c>
      <c r="C45" s="140"/>
      <c r="D45" s="37" t="s">
        <v>24</v>
      </c>
      <c r="E45" s="26"/>
      <c r="F45" s="90">
        <v>42.39</v>
      </c>
    </row>
    <row r="46" spans="1:6" ht="21.75" customHeight="1">
      <c r="A46" s="34" t="s">
        <v>114</v>
      </c>
      <c r="B46" s="140" t="s">
        <v>25</v>
      </c>
      <c r="C46" s="140"/>
      <c r="D46" s="37" t="s">
        <v>24</v>
      </c>
      <c r="E46" s="28">
        <v>27.678999999999998</v>
      </c>
      <c r="F46" s="90">
        <v>23.5</v>
      </c>
    </row>
    <row r="47" spans="1:6" ht="40.5" customHeight="1">
      <c r="A47" s="34" t="s">
        <v>115</v>
      </c>
      <c r="B47" s="140" t="s">
        <v>116</v>
      </c>
      <c r="C47" s="140"/>
      <c r="D47" s="37" t="s">
        <v>26</v>
      </c>
      <c r="E47" s="26"/>
      <c r="F47" s="93">
        <v>23.103999999999999</v>
      </c>
    </row>
    <row r="48" spans="1:6" ht="39" customHeight="1">
      <c r="A48" s="34" t="s">
        <v>117</v>
      </c>
      <c r="B48" s="140" t="s">
        <v>118</v>
      </c>
      <c r="C48" s="140"/>
      <c r="D48" s="37" t="s">
        <v>26</v>
      </c>
      <c r="E48" s="30">
        <v>199.73699999999999</v>
      </c>
      <c r="F48" s="93" t="s">
        <v>212</v>
      </c>
    </row>
    <row r="49" spans="1:6" ht="26.25" customHeight="1">
      <c r="A49" s="34" t="s">
        <v>119</v>
      </c>
      <c r="B49" s="141" t="s">
        <v>120</v>
      </c>
      <c r="C49" s="141"/>
      <c r="D49" s="37" t="s">
        <v>26</v>
      </c>
      <c r="E49" s="30">
        <v>182.68100000000001</v>
      </c>
      <c r="F49" s="90">
        <v>16.628</v>
      </c>
    </row>
    <row r="50" spans="1:6" ht="21" customHeight="1">
      <c r="A50" s="34" t="s">
        <v>121</v>
      </c>
      <c r="B50" s="140" t="s">
        <v>27</v>
      </c>
      <c r="C50" s="140"/>
      <c r="D50" s="37" t="s">
        <v>26</v>
      </c>
      <c r="E50" s="30">
        <v>15.010999999999999</v>
      </c>
      <c r="F50" s="1">
        <v>14.055999999999999</v>
      </c>
    </row>
    <row r="51" spans="1:6" ht="21" customHeight="1">
      <c r="A51" s="34" t="s">
        <v>122</v>
      </c>
      <c r="B51" s="140" t="s">
        <v>28</v>
      </c>
      <c r="C51" s="140"/>
      <c r="D51" s="37" t="s">
        <v>26</v>
      </c>
      <c r="E51" s="30">
        <f>SUM(E49-E50)</f>
        <v>167.67000000000002</v>
      </c>
      <c r="F51" s="1">
        <v>2.5720000000000001</v>
      </c>
    </row>
    <row r="52" spans="1:6" ht="33" customHeight="1">
      <c r="A52" s="34" t="s">
        <v>123</v>
      </c>
      <c r="B52" s="140" t="s">
        <v>124</v>
      </c>
      <c r="C52" s="140"/>
      <c r="D52" s="37" t="s">
        <v>234</v>
      </c>
      <c r="E52" s="4">
        <v>1.24E-2</v>
      </c>
      <c r="F52" s="102">
        <v>5787</v>
      </c>
    </row>
    <row r="53" spans="1:6" ht="21" customHeight="1">
      <c r="A53" s="34" t="s">
        <v>125</v>
      </c>
      <c r="B53" s="141" t="s">
        <v>126</v>
      </c>
      <c r="C53" s="141"/>
      <c r="D53" s="37" t="s">
        <v>26</v>
      </c>
      <c r="E53" s="4"/>
      <c r="F53" s="1">
        <v>3.47</v>
      </c>
    </row>
    <row r="54" spans="1:6" ht="30" customHeight="1">
      <c r="A54" s="34" t="s">
        <v>127</v>
      </c>
      <c r="B54" s="141" t="s">
        <v>29</v>
      </c>
      <c r="C54" s="141"/>
      <c r="D54" s="37" t="s">
        <v>30</v>
      </c>
      <c r="E54" s="25"/>
      <c r="F54" s="104">
        <v>37</v>
      </c>
    </row>
    <row r="55" spans="1:6" ht="40.5" customHeight="1">
      <c r="A55" s="34" t="s">
        <v>128</v>
      </c>
      <c r="B55" s="141" t="s">
        <v>129</v>
      </c>
      <c r="C55" s="141"/>
      <c r="D55" s="37" t="s">
        <v>30</v>
      </c>
      <c r="E55" s="36">
        <v>3</v>
      </c>
      <c r="F55" s="104">
        <v>16</v>
      </c>
    </row>
    <row r="56" spans="1:6" ht="35.25" customHeight="1">
      <c r="A56" s="34" t="s">
        <v>130</v>
      </c>
      <c r="B56" s="141" t="s">
        <v>235</v>
      </c>
      <c r="C56" s="141"/>
      <c r="D56" s="37" t="s">
        <v>131</v>
      </c>
      <c r="E56" s="27"/>
      <c r="F56" s="104">
        <v>185.6</v>
      </c>
    </row>
    <row r="57" spans="1:6" ht="35.25" customHeight="1">
      <c r="A57" s="34" t="s">
        <v>132</v>
      </c>
      <c r="B57" s="141" t="s">
        <v>31</v>
      </c>
      <c r="C57" s="141"/>
      <c r="D57" s="37" t="s">
        <v>133</v>
      </c>
      <c r="E57" s="27"/>
      <c r="F57" s="104">
        <v>0</v>
      </c>
    </row>
    <row r="58" spans="1:6" ht="35.25" customHeight="1">
      <c r="A58" s="34" t="s">
        <v>134</v>
      </c>
      <c r="B58" s="141" t="s">
        <v>137</v>
      </c>
      <c r="C58" s="141"/>
      <c r="D58" s="37" t="s">
        <v>135</v>
      </c>
      <c r="E58" s="28">
        <v>1.238</v>
      </c>
      <c r="F58" s="104">
        <v>0.56999999999999995</v>
      </c>
    </row>
  </sheetData>
  <mergeCells count="52">
    <mergeCell ref="B52:C52"/>
    <mergeCell ref="B53:C53"/>
    <mergeCell ref="B54:C54"/>
    <mergeCell ref="B45:C45"/>
    <mergeCell ref="B46:C46"/>
    <mergeCell ref="B47:C47"/>
    <mergeCell ref="B48:C48"/>
    <mergeCell ref="B49:C49"/>
    <mergeCell ref="B55:C55"/>
    <mergeCell ref="B56:C56"/>
    <mergeCell ref="B57:C57"/>
    <mergeCell ref="B58:C58"/>
    <mergeCell ref="B6:C6"/>
    <mergeCell ref="B31:C31"/>
    <mergeCell ref="B25:C25"/>
    <mergeCell ref="B26:C26"/>
    <mergeCell ref="B27:C27"/>
    <mergeCell ref="B28:C28"/>
    <mergeCell ref="B7:C7"/>
    <mergeCell ref="B8:C8"/>
    <mergeCell ref="B9:C9"/>
    <mergeCell ref="B10:C10"/>
    <mergeCell ref="B50:C50"/>
    <mergeCell ref="B51:C51"/>
    <mergeCell ref="A1:F1"/>
    <mergeCell ref="B44:C44"/>
    <mergeCell ref="B40:C40"/>
    <mergeCell ref="B41:C41"/>
    <mergeCell ref="B42:C42"/>
    <mergeCell ref="B43:C43"/>
    <mergeCell ref="B36:C36"/>
    <mergeCell ref="B37:C37"/>
    <mergeCell ref="B38:C38"/>
    <mergeCell ref="B39:C39"/>
    <mergeCell ref="B33:C33"/>
    <mergeCell ref="B34:C34"/>
    <mergeCell ref="B35:C35"/>
    <mergeCell ref="B29:C29"/>
    <mergeCell ref="B32:C32"/>
    <mergeCell ref="B30:C30"/>
    <mergeCell ref="B23:C23"/>
    <mergeCell ref="B24:C24"/>
    <mergeCell ref="A11:A14"/>
    <mergeCell ref="B11:B14"/>
    <mergeCell ref="A15:A18"/>
    <mergeCell ref="B15:B18"/>
    <mergeCell ref="A2:E2"/>
    <mergeCell ref="A3:E3"/>
    <mergeCell ref="B4:C4"/>
    <mergeCell ref="B5:C5"/>
    <mergeCell ref="A19:A22"/>
    <mergeCell ref="B19:B22"/>
  </mergeCells>
  <phoneticPr fontId="0" type="noConversion"/>
  <pageMargins left="0.75" right="0.28999999999999998" top="0.36" bottom="0.14000000000000001" header="0.26" footer="0.22"/>
  <pageSetup paperSize="9" scale="90" orientation="portrait" r:id="rId1"/>
  <headerFooter alignWithMargins="0">
    <oddFooter>&amp;C&amp;P</oddFooter>
  </headerFooter>
  <rowBreaks count="1" manualBreakCount="1">
    <brk id="34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35"/>
    <pageSetUpPr fitToPage="1"/>
  </sheetPr>
  <dimension ref="B1:N14"/>
  <sheetViews>
    <sheetView topLeftCell="B1" workbookViewId="0">
      <selection activeCell="E8" sqref="E8"/>
    </sheetView>
  </sheetViews>
  <sheetFormatPr defaultRowHeight="12"/>
  <cols>
    <col min="1" max="1" width="0" style="77" hidden="1" customWidth="1"/>
    <col min="2" max="2" width="2.7109375" style="77" customWidth="1"/>
    <col min="3" max="3" width="6.85546875" style="77" customWidth="1"/>
    <col min="4" max="4" width="50.7109375" style="77" customWidth="1"/>
    <col min="5" max="5" width="40.7109375" style="77" customWidth="1"/>
    <col min="6" max="16384" width="9.140625" style="77"/>
  </cols>
  <sheetData>
    <row r="1" spans="2:14" s="67" customFormat="1" ht="20.25" customHeight="1">
      <c r="B1" s="144" t="s">
        <v>69</v>
      </c>
      <c r="C1" s="144"/>
      <c r="D1" s="144"/>
      <c r="E1" s="144"/>
      <c r="F1" s="66"/>
      <c r="G1" s="66"/>
      <c r="H1" s="66"/>
      <c r="I1" s="66"/>
      <c r="J1" s="66"/>
      <c r="K1" s="66"/>
      <c r="L1" s="66"/>
      <c r="M1" s="66"/>
      <c r="N1" s="66"/>
    </row>
    <row r="2" spans="2:14" s="67" customFormat="1" ht="36" customHeight="1">
      <c r="B2" s="68"/>
      <c r="C2" s="145" t="s">
        <v>195</v>
      </c>
      <c r="D2" s="145"/>
      <c r="E2" s="145"/>
      <c r="F2" s="69"/>
      <c r="G2" s="69"/>
      <c r="H2" s="69"/>
      <c r="I2" s="69"/>
      <c r="J2" s="69"/>
    </row>
    <row r="3" spans="2:14" s="67" customFormat="1" ht="12.75" customHeight="1">
      <c r="B3" s="68"/>
      <c r="C3" s="70"/>
      <c r="D3" s="70"/>
      <c r="E3" s="70"/>
      <c r="F3" s="71"/>
      <c r="G3" s="71"/>
      <c r="H3" s="71"/>
      <c r="I3" s="71"/>
      <c r="J3" s="71"/>
    </row>
    <row r="4" spans="2:14" s="67" customFormat="1" ht="30" customHeight="1">
      <c r="B4" s="68"/>
      <c r="C4" s="72" t="s">
        <v>36</v>
      </c>
      <c r="D4" s="72" t="s">
        <v>37</v>
      </c>
      <c r="E4" s="72" t="s">
        <v>236</v>
      </c>
      <c r="F4" s="71"/>
      <c r="G4" s="71"/>
      <c r="H4" s="71"/>
      <c r="I4" s="71"/>
      <c r="J4" s="71"/>
    </row>
    <row r="5" spans="2:14" s="67" customFormat="1" ht="12" customHeight="1">
      <c r="B5" s="68"/>
      <c r="C5" s="72">
        <v>1</v>
      </c>
      <c r="D5" s="72">
        <f>C5+1</f>
        <v>2</v>
      </c>
      <c r="E5" s="72">
        <f>D5+1</f>
        <v>3</v>
      </c>
      <c r="F5" s="71"/>
      <c r="G5" s="71"/>
      <c r="H5" s="71"/>
      <c r="I5" s="71"/>
      <c r="J5" s="71"/>
    </row>
    <row r="6" spans="2:14" s="67" customFormat="1" ht="42" customHeight="1">
      <c r="B6" s="73"/>
      <c r="C6" s="74">
        <v>1</v>
      </c>
      <c r="D6" s="91" t="s">
        <v>39</v>
      </c>
      <c r="E6" s="92">
        <v>0</v>
      </c>
    </row>
    <row r="7" spans="2:14" s="67" customFormat="1" ht="42" customHeight="1">
      <c r="B7" s="73"/>
      <c r="C7" s="74">
        <v>2</v>
      </c>
      <c r="D7" s="40" t="s">
        <v>140</v>
      </c>
      <c r="E7" s="92"/>
    </row>
    <row r="8" spans="2:14" s="67" customFormat="1" ht="42" customHeight="1">
      <c r="B8" s="73"/>
      <c r="C8" s="74">
        <v>3</v>
      </c>
      <c r="D8" s="40" t="s">
        <v>141</v>
      </c>
      <c r="E8" s="92"/>
    </row>
    <row r="9" spans="2:14" s="67" customFormat="1" ht="48" customHeight="1">
      <c r="B9" s="73"/>
      <c r="C9" s="74">
        <v>4</v>
      </c>
      <c r="D9" s="40" t="s">
        <v>142</v>
      </c>
      <c r="E9" s="96"/>
    </row>
    <row r="10" spans="2:14" s="67" customFormat="1" ht="47.25">
      <c r="B10" s="73"/>
      <c r="C10" s="75">
        <v>5</v>
      </c>
      <c r="D10" s="40" t="s">
        <v>143</v>
      </c>
      <c r="E10" s="97"/>
    </row>
    <row r="11" spans="2:14" s="76" customFormat="1">
      <c r="B11" s="73"/>
      <c r="C11" s="73"/>
      <c r="D11" s="68"/>
    </row>
    <row r="12" spans="2:14" s="67" customFormat="1"/>
    <row r="13" spans="2:14" s="67" customFormat="1"/>
    <row r="14" spans="2:14" s="67" customFormat="1"/>
  </sheetData>
  <mergeCells count="2">
    <mergeCell ref="B1:E1"/>
    <mergeCell ref="C2:E2"/>
  </mergeCells>
  <phoneticPr fontId="3" type="noConversion"/>
  <dataValidations count="1">
    <dataValidation type="decimal" allowBlank="1" showInputMessage="1" showErrorMessage="1" sqref="E6:E9">
      <formula1>0</formula1>
      <formula2>999999999999</formula2>
    </dataValidation>
  </dataValidations>
  <pageMargins left="0.75" right="0.31" top="1" bottom="1" header="0.5" footer="0.5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7" enableFormatConditionsCalculation="0">
    <tabColor indexed="35"/>
  </sheetPr>
  <dimension ref="A1:CS37"/>
  <sheetViews>
    <sheetView view="pageBreakPreview" topLeftCell="A25" workbookViewId="0">
      <selection activeCell="BF13" sqref="BF13:CS13"/>
    </sheetView>
  </sheetViews>
  <sheetFormatPr defaultColWidth="0.85546875" defaultRowHeight="15.75"/>
  <cols>
    <col min="1" max="96" width="0.85546875" style="43" customWidth="1"/>
    <col min="97" max="97" width="0.42578125" style="43" customWidth="1"/>
    <col min="98" max="16384" width="0.85546875" style="43"/>
  </cols>
  <sheetData>
    <row r="1" spans="1:97" s="42" customFormat="1" ht="12">
      <c r="A1" s="184" t="s">
        <v>69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</row>
    <row r="3" spans="1:97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</row>
    <row r="4" spans="1:97" s="21" customFormat="1" ht="19.5" customHeight="1">
      <c r="B4" s="154" t="s">
        <v>171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45"/>
    </row>
    <row r="5" spans="1:97" s="21" customFormat="1" ht="13.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5"/>
    </row>
    <row r="6" spans="1:97" s="21" customFormat="1" ht="18.75" customHeight="1">
      <c r="A6" s="147" t="s">
        <v>228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</row>
    <row r="7" spans="1:97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ht="15.75" customHeight="1">
      <c r="A8" s="148" t="s">
        <v>144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50"/>
      <c r="BF8" s="151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3"/>
    </row>
    <row r="9" spans="1:97" ht="15.75" customHeight="1">
      <c r="A9" s="148" t="s">
        <v>145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50"/>
      <c r="BF9" s="151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3"/>
    </row>
    <row r="10" spans="1:97" ht="15.75" customHeight="1">
      <c r="A10" s="148" t="s">
        <v>146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50"/>
      <c r="BF10" s="151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3"/>
    </row>
    <row r="11" spans="1:97" ht="47.25" customHeight="1">
      <c r="A11" s="148" t="s">
        <v>147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50"/>
      <c r="BF11" s="151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3"/>
    </row>
    <row r="12" spans="1:97" ht="31.5" customHeight="1">
      <c r="A12" s="148" t="s">
        <v>148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50"/>
      <c r="BF12" s="151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3"/>
    </row>
    <row r="13" spans="1:97" ht="31.5" customHeight="1">
      <c r="A13" s="148" t="s">
        <v>149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50"/>
      <c r="BF13" s="151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3"/>
    </row>
    <row r="15" spans="1:97" s="21" customFormat="1" ht="16.5">
      <c r="A15" s="155" t="s">
        <v>150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</row>
    <row r="16" spans="1:97" s="21" customFormat="1" ht="16.5">
      <c r="A16" s="155" t="s">
        <v>151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</row>
    <row r="17" spans="1:97"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</row>
    <row r="18" spans="1:97" ht="31.5" customHeight="1">
      <c r="A18" s="165" t="s">
        <v>152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7"/>
      <c r="AR18" s="174" t="s">
        <v>153</v>
      </c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6"/>
      <c r="BV18" s="174" t="s">
        <v>154</v>
      </c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6"/>
    </row>
    <row r="19" spans="1:97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70"/>
      <c r="AR19" s="47"/>
      <c r="AV19" s="43" t="s">
        <v>170</v>
      </c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43" t="s">
        <v>155</v>
      </c>
      <c r="BU19" s="48"/>
      <c r="BV19" s="177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9"/>
    </row>
    <row r="20" spans="1:97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3"/>
      <c r="AR20" s="156" t="s">
        <v>2</v>
      </c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8"/>
      <c r="BV20" s="180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30"/>
    </row>
    <row r="21" spans="1:97">
      <c r="A21" s="159" t="s">
        <v>44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1"/>
      <c r="AR21" s="162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4"/>
      <c r="BV21" s="159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1"/>
    </row>
    <row r="23" spans="1:97" s="21" customFormat="1" ht="16.5">
      <c r="A23" s="155" t="s">
        <v>156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</row>
    <row r="24" spans="1:97" s="21" customFormat="1" ht="16.5">
      <c r="A24" s="155" t="s">
        <v>157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</row>
    <row r="26" spans="1:97" ht="80.25" customHeight="1">
      <c r="A26" s="128" t="s">
        <v>158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 t="s">
        <v>159</v>
      </c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 t="s">
        <v>160</v>
      </c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 t="s">
        <v>161</v>
      </c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</row>
    <row r="27" spans="1:97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</row>
    <row r="29" spans="1:97" s="21" customFormat="1" ht="16.5">
      <c r="A29" s="155" t="s">
        <v>162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5"/>
      <c r="CO29" s="155"/>
      <c r="CP29" s="155"/>
      <c r="CQ29" s="155"/>
      <c r="CR29" s="155"/>
      <c r="CS29" s="155"/>
    </row>
    <row r="31" spans="1:97" ht="96" customHeight="1">
      <c r="A31" s="128" t="s">
        <v>163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 t="s">
        <v>164</v>
      </c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 t="s">
        <v>165</v>
      </c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 t="s">
        <v>166</v>
      </c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</row>
    <row r="32" spans="1:97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8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59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1"/>
    </row>
    <row r="34" spans="1:97" s="21" customFormat="1" ht="16.5">
      <c r="A34" s="155" t="s">
        <v>167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</row>
    <row r="36" spans="1:97">
      <c r="A36" s="183" t="s">
        <v>168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62" t="s">
        <v>169</v>
      </c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4"/>
    </row>
    <row r="37" spans="1:97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59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1"/>
    </row>
  </sheetData>
  <mergeCells count="50">
    <mergeCell ref="A1:CR1"/>
    <mergeCell ref="A36:AF36"/>
    <mergeCell ref="A37:AF37"/>
    <mergeCell ref="A34:CS34"/>
    <mergeCell ref="AG36:CS36"/>
    <mergeCell ref="AG37:CS37"/>
    <mergeCell ref="A32:V32"/>
    <mergeCell ref="W32:AV32"/>
    <mergeCell ref="AW32:BV32"/>
    <mergeCell ref="BW32:CS32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23:CS23"/>
    <mergeCell ref="A24:CS24"/>
    <mergeCell ref="A26:V26"/>
    <mergeCell ref="W26:AV26"/>
    <mergeCell ref="AW26:BV26"/>
    <mergeCell ref="BW26:CS26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3:CS3"/>
    <mergeCell ref="A6:CS6"/>
    <mergeCell ref="A8:BE8"/>
    <mergeCell ref="A9:BE9"/>
    <mergeCell ref="BF8:CS8"/>
    <mergeCell ref="BF9:CS9"/>
    <mergeCell ref="B4:CR4"/>
  </mergeCells>
  <phoneticPr fontId="0" type="noConversion"/>
  <pageMargins left="0.94488188976377963" right="0.62992125984251968" top="0.59055118110236227" bottom="0.39370078740157483" header="0.19685039370078741" footer="0.19685039370078741"/>
  <pageSetup paperSize="9" scale="9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 enableFormatConditionsCalculation="0">
    <tabColor indexed="33"/>
  </sheetPr>
  <dimension ref="A1:C11"/>
  <sheetViews>
    <sheetView view="pageBreakPreview" topLeftCell="A4" workbookViewId="0">
      <selection activeCell="B11" sqref="B11"/>
    </sheetView>
  </sheetViews>
  <sheetFormatPr defaultRowHeight="15.75"/>
  <cols>
    <col min="1" max="1" width="58.5703125" style="3" customWidth="1"/>
    <col min="2" max="2" width="35.7109375" style="3" customWidth="1"/>
    <col min="3" max="3" width="2.28515625" style="3" customWidth="1"/>
    <col min="4" max="16384" width="9.140625" style="3"/>
  </cols>
  <sheetData>
    <row r="1" spans="1:3" ht="13.5" customHeight="1">
      <c r="A1" s="189" t="s">
        <v>172</v>
      </c>
      <c r="B1" s="189"/>
      <c r="C1" s="23"/>
    </row>
    <row r="2" spans="1:3" ht="13.5" customHeight="1"/>
    <row r="3" spans="1:3" ht="13.5" customHeight="1"/>
    <row r="4" spans="1:3" s="45" customFormat="1" ht="68.25" customHeight="1">
      <c r="A4" s="154" t="s">
        <v>178</v>
      </c>
      <c r="B4" s="154"/>
      <c r="C4" s="49"/>
    </row>
    <row r="5" spans="1:3" s="45" customFormat="1" ht="14.25" customHeight="1">
      <c r="A5" s="50"/>
      <c r="B5" s="50"/>
      <c r="C5" s="49"/>
    </row>
    <row r="6" spans="1:3" ht="16.5">
      <c r="A6" s="51"/>
      <c r="B6" s="88"/>
    </row>
    <row r="7" spans="1:3" ht="16.5">
      <c r="A7" s="51"/>
      <c r="B7" s="52"/>
    </row>
    <row r="8" spans="1:3" ht="47.25">
      <c r="A8" s="39" t="s">
        <v>174</v>
      </c>
      <c r="B8" s="53">
        <v>0</v>
      </c>
    </row>
    <row r="9" spans="1:3" ht="58.5" customHeight="1">
      <c r="A9" s="39" t="s">
        <v>175</v>
      </c>
      <c r="B9" s="95">
        <v>0</v>
      </c>
    </row>
    <row r="10" spans="1:3" ht="84" customHeight="1">
      <c r="A10" s="39" t="s">
        <v>176</v>
      </c>
      <c r="B10" s="53"/>
    </row>
    <row r="11" spans="1:3" ht="36.75" customHeight="1">
      <c r="A11" s="40" t="s">
        <v>177</v>
      </c>
      <c r="B11" s="53">
        <v>18.89</v>
      </c>
    </row>
  </sheetData>
  <mergeCells count="2">
    <mergeCell ref="A1:B1"/>
    <mergeCell ref="A4:B4"/>
  </mergeCells>
  <phoneticPr fontId="3" type="noConversion"/>
  <pageMargins left="0.86614173228346458" right="0.59055118110236227" top="0.59055118110236227" bottom="0.39370078740157483" header="0.19685039370078741" footer="0.19685039370078741"/>
  <pageSetup paperSize="9" scale="9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indexed="34"/>
    <pageSetUpPr fitToPage="1"/>
  </sheetPr>
  <dimension ref="A1:B13"/>
  <sheetViews>
    <sheetView view="pageBreakPreview" workbookViewId="0">
      <selection activeCell="B6" sqref="B6"/>
    </sheetView>
  </sheetViews>
  <sheetFormatPr defaultRowHeight="12.75"/>
  <cols>
    <col min="1" max="1" width="65.5703125" style="63" customWidth="1"/>
    <col min="2" max="2" width="31.5703125" style="63" customWidth="1"/>
    <col min="3" max="3" width="40.42578125" style="63" customWidth="1"/>
    <col min="4" max="16384" width="9.140625" style="63"/>
  </cols>
  <sheetData>
    <row r="1" spans="1:2" ht="15.75" customHeight="1">
      <c r="A1" s="123" t="s">
        <v>66</v>
      </c>
      <c r="B1" s="123"/>
    </row>
    <row r="3" spans="1:2" ht="42" customHeight="1">
      <c r="A3" s="190" t="s">
        <v>184</v>
      </c>
      <c r="B3" s="190"/>
    </row>
    <row r="4" spans="1:2" ht="16.5">
      <c r="A4" s="14"/>
      <c r="B4" s="14"/>
    </row>
    <row r="5" spans="1:2" ht="16.5">
      <c r="A5" s="14"/>
      <c r="B5" s="14"/>
    </row>
    <row r="6" spans="1:2" ht="84.75" customHeight="1">
      <c r="A6" s="15" t="s">
        <v>179</v>
      </c>
      <c r="B6" s="54" t="s">
        <v>229</v>
      </c>
    </row>
    <row r="7" spans="1:2" ht="15.75">
      <c r="A7" s="2"/>
    </row>
    <row r="13" spans="1:2">
      <c r="A13" s="63" t="s">
        <v>173</v>
      </c>
    </row>
  </sheetData>
  <mergeCells count="2">
    <mergeCell ref="A3:B3"/>
    <mergeCell ref="A1:B1"/>
  </mergeCells>
  <phoneticPr fontId="3" type="noConversion"/>
  <printOptions horizontalCentered="1"/>
  <pageMargins left="0.31496062992125984" right="0.27559055118110237" top="0.47244094488188981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B13"/>
  <sheetViews>
    <sheetView zoomScaleSheetLayoutView="100" workbookViewId="0">
      <selection activeCell="B17" sqref="B17"/>
    </sheetView>
  </sheetViews>
  <sheetFormatPr defaultRowHeight="12.75"/>
  <cols>
    <col min="1" max="1" width="42.5703125" style="63" customWidth="1"/>
    <col min="2" max="2" width="66" style="63" customWidth="1"/>
    <col min="3" max="16384" width="9.140625" style="63"/>
  </cols>
  <sheetData>
    <row r="1" spans="1:2">
      <c r="A1" s="191" t="s">
        <v>66</v>
      </c>
      <c r="B1" s="191"/>
    </row>
    <row r="2" spans="1:2" ht="9.75" customHeight="1"/>
    <row r="3" spans="1:2" ht="48.75" customHeight="1">
      <c r="A3" s="192" t="s">
        <v>185</v>
      </c>
      <c r="B3" s="192"/>
    </row>
    <row r="4" spans="1:2" ht="4.5" customHeight="1">
      <c r="A4" s="55"/>
    </row>
    <row r="5" spans="1:2" ht="253.5" customHeight="1">
      <c r="A5" s="193" t="s">
        <v>180</v>
      </c>
      <c r="B5" s="195" t="s">
        <v>209</v>
      </c>
    </row>
    <row r="6" spans="1:2" ht="160.5" customHeight="1">
      <c r="A6" s="194"/>
      <c r="B6" s="196"/>
    </row>
    <row r="7" spans="1:2" ht="261.75" customHeight="1">
      <c r="A7" s="15" t="s">
        <v>181</v>
      </c>
      <c r="B7" s="98" t="s">
        <v>210</v>
      </c>
    </row>
    <row r="8" spans="1:2" ht="114.75" customHeight="1">
      <c r="A8" s="100" t="s">
        <v>182</v>
      </c>
      <c r="B8" s="89" t="s">
        <v>211</v>
      </c>
    </row>
    <row r="9" spans="1:2" ht="33" customHeight="1">
      <c r="A9" s="197" t="s">
        <v>183</v>
      </c>
      <c r="B9" s="198"/>
    </row>
    <row r="10" spans="1:2" ht="15.75">
      <c r="A10" s="57" t="s">
        <v>40</v>
      </c>
      <c r="B10" s="56" t="s">
        <v>230</v>
      </c>
    </row>
    <row r="11" spans="1:2" ht="15.75">
      <c r="A11" s="57" t="s">
        <v>41</v>
      </c>
      <c r="B11" s="58" t="s">
        <v>231</v>
      </c>
    </row>
    <row r="12" spans="1:2" ht="15.75">
      <c r="A12" s="57" t="s">
        <v>42</v>
      </c>
      <c r="B12" s="99" t="s">
        <v>232</v>
      </c>
    </row>
    <row r="13" spans="1:2" ht="15.75">
      <c r="A13" s="57" t="s">
        <v>43</v>
      </c>
      <c r="B13" s="59"/>
    </row>
  </sheetData>
  <mergeCells count="5">
    <mergeCell ref="A1:B1"/>
    <mergeCell ref="A3:B3"/>
    <mergeCell ref="A5:A6"/>
    <mergeCell ref="B5:B6"/>
    <mergeCell ref="A9:B9"/>
  </mergeCells>
  <hyperlinks>
    <hyperlink ref="B12" r:id="rId1"/>
  </hyperlinks>
  <pageMargins left="0.74803149606299213" right="0.19685039370078741" top="0.27559055118110237" bottom="0.19685039370078741" header="0.11811023622047245" footer="0.19685039370078741"/>
  <pageSetup paperSize="9" scale="84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Справочно</vt:lpstr>
      <vt:lpstr>п. 16</vt:lpstr>
      <vt:lpstr>п.18</vt:lpstr>
      <vt:lpstr>п.19</vt:lpstr>
      <vt:lpstr>п. 20</vt:lpstr>
      <vt:lpstr>п. 21</vt:lpstr>
      <vt:lpstr>п. 22</vt:lpstr>
      <vt:lpstr>п. 24</vt:lpstr>
      <vt:lpstr>п. 25 </vt:lpstr>
      <vt:lpstr>п. 26</vt:lpstr>
      <vt:lpstr>п. 27</vt:lpstr>
      <vt:lpstr>Справочно!_Par103</vt:lpstr>
      <vt:lpstr>'п. 22'!TABLE</vt:lpstr>
      <vt:lpstr>'п. 27'!TABLE</vt:lpstr>
      <vt:lpstr>'п. 21'!Область_печати</vt:lpstr>
      <vt:lpstr>'п. 22'!Область_печати</vt:lpstr>
      <vt:lpstr>'п. 27'!Область_печати</vt:lpstr>
      <vt:lpstr>п.19!Область_печати</vt:lpstr>
      <vt:lpstr>Справочно!Область_печати</vt:lpstr>
    </vt:vector>
  </TitlesOfParts>
  <Company>INTERPRICE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</dc:creator>
  <cp:lastModifiedBy>Admin</cp:lastModifiedBy>
  <cp:lastPrinted>2014-05-26T09:51:04Z</cp:lastPrinted>
  <dcterms:created xsi:type="dcterms:W3CDTF">2012-01-13T07:53:14Z</dcterms:created>
  <dcterms:modified xsi:type="dcterms:W3CDTF">2014-05-26T13:34:55Z</dcterms:modified>
</cp:coreProperties>
</file>