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4-2025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'2024-2025'!$10:$15</definedName>
    <definedName name="_xlnm.Print_Area" localSheetId="0">'2024-2025'!$A$1:$M$28</definedName>
    <definedName name="подпрдр">#REF!</definedName>
  </definedNames>
  <calcPr fullCalcOnLoad="1" refMode="R1C1"/>
</workbook>
</file>

<file path=xl/sharedStrings.xml><?xml version="1.0" encoding="utf-8"?>
<sst xmlns="http://schemas.openxmlformats.org/spreadsheetml/2006/main" count="148" uniqueCount="60">
  <si>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</si>
  <si>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</si>
  <si>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</si>
  <si>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</si>
  <si>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</si>
  <si>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</si>
  <si>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</si>
  <si>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</si>
  <si>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</si>
  <si>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</si>
  <si>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</si>
  <si>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</si>
  <si>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</si>
  <si>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</si>
  <si>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</si>
  <si>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</si>
  <si>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</si>
  <si>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</si>
  <si>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</si>
  <si>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</si>
  <si>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</si>
  <si>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</si>
  <si>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</si>
  <si>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</si>
  <si>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</si>
  <si>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</si>
  <si>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</si>
  <si>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</si>
  <si>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</si>
  <si>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</si>
  <si>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</si>
  <si>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</si>
  <si>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</si>
  <si>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</si>
  <si>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</si>
  <si>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</si>
  <si>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</si>
  <si>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</si>
  <si>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</si>
  <si>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</si>
  <si>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</si>
  <si>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</si>
  <si>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</si>
  <si>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</si>
  <si>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</si>
  <si>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2024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</si>
  <si>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</si>
  <si>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</si>
  <si>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</si>
  <si>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</si>
  <si>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</si>
  <si>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финансирования дефицита бюджета ЗАТО Видяево на 2024 и 2025 годов</t>
  </si>
  <si>
    <t>2025</t>
  </si>
  <si>
    <t>расходы</t>
  </si>
  <si>
    <t>доходы+кредит</t>
  </si>
  <si>
    <t>не ставим, т.к. в уменьшении остатка учтено</t>
  </si>
  <si>
    <t>к  решению Совета депутатов ЗАТО Видяево</t>
  </si>
  <si>
    <t>"О внесении изменений в решение Совета депутатов ЗАТО Видяево от 26.12.2022 № 65</t>
  </si>
  <si>
    <t>"О бюджете ЗАТО Видяево на 2023 год и плановый период 2024 и 2025 годов""</t>
  </si>
  <si>
    <t>от 18.09.2023 № 113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</si>
</sst>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3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3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3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3" fontId="4" fillId="33" borderId="0" xfId="0" applyNumberFormat="1" applyFont="1" applyFill="1" applyBorder="1" applyAlignment="1">
      <alignment horizontal="right" wrapText="1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E1">
      <selection activeCell="K5" sqref="K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5.25390625" style="0" customWidth="1"/>
    <col min="11" max="11" width="25.75390625" style="0" customWidth="1"/>
    <col min="12" max="12" width="71.00390625" style="0" hidden="1" customWidth="1"/>
    <col min="13" max="13" width="0.12890625" style="0" customWidth="1"/>
  </cols>
  <sheetData>
    <row r="1" spans="1:14" s="24" customFormat="1" ht="16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7"/>
      <c r="L1" s="23"/>
      <c r="M1" s="23"/>
      <c r="N1" s="23"/>
    </row>
    <row r="2" spans="1:14" s="24" customFormat="1" ht="15" customHeight="1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23"/>
      <c r="M2" s="23"/>
      <c r="N2" s="23"/>
    </row>
    <row r="3" spans="1:25" s="24" customFormat="1" ht="12.75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7"/>
      <c r="L3" s="56"/>
      <c r="M3" s="68"/>
      <c r="N3" s="68"/>
      <c r="O3" s="68"/>
      <c r="P3" s="68"/>
      <c r="Q3" s="68"/>
      <c r="R3" s="68"/>
      <c r="S3" s="68"/>
      <c r="T3" s="68"/>
      <c r="U3" s="68"/>
      <c r="V3" s="68"/>
      <c r="W3" s="23"/>
      <c r="X3" s="23"/>
      <c r="Y3" s="23"/>
    </row>
    <row r="4" spans="1:12" s="6" customFormat="1" ht="12.75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5" t="s">
        <v>59</v>
      </c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1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0" t="s">
        <v>28</v>
      </c>
      <c r="B10" s="72" t="s">
        <v>0</v>
      </c>
      <c r="C10" s="73"/>
      <c r="D10" s="73"/>
      <c r="E10" s="73"/>
      <c r="F10" s="73"/>
      <c r="G10" s="73"/>
      <c r="H10" s="73"/>
      <c r="I10" s="73"/>
      <c r="J10" s="69" t="s">
        <v>45</v>
      </c>
      <c r="K10" s="69" t="s">
        <v>52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61"/>
      <c r="B11" s="63" t="s">
        <v>33</v>
      </c>
      <c r="C11" s="63" t="s">
        <v>2</v>
      </c>
      <c r="D11" s="63" t="s">
        <v>3</v>
      </c>
      <c r="E11" s="63" t="s">
        <v>4</v>
      </c>
      <c r="F11" s="63" t="s">
        <v>5</v>
      </c>
      <c r="G11" s="63" t="s">
        <v>6</v>
      </c>
      <c r="H11" s="63" t="s">
        <v>1</v>
      </c>
      <c r="I11" s="63" t="s">
        <v>34</v>
      </c>
      <c r="J11" s="70"/>
      <c r="K11" s="7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1"/>
      <c r="B12" s="64"/>
      <c r="C12" s="66"/>
      <c r="D12" s="64"/>
      <c r="E12" s="66"/>
      <c r="F12" s="64"/>
      <c r="G12" s="64"/>
      <c r="H12" s="64"/>
      <c r="I12" s="66"/>
      <c r="J12" s="70"/>
      <c r="K12" s="7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1"/>
      <c r="B13" s="64"/>
      <c r="C13" s="66"/>
      <c r="D13" s="64"/>
      <c r="E13" s="66"/>
      <c r="F13" s="64"/>
      <c r="G13" s="64"/>
      <c r="H13" s="64"/>
      <c r="I13" s="66"/>
      <c r="J13" s="70"/>
      <c r="K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2"/>
      <c r="B14" s="65"/>
      <c r="C14" s="67"/>
      <c r="D14" s="65"/>
      <c r="E14" s="67"/>
      <c r="F14" s="65"/>
      <c r="G14" s="65"/>
      <c r="H14" s="65"/>
      <c r="I14" s="67"/>
      <c r="J14" s="71"/>
      <c r="K14" s="7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0" t="s">
        <v>47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2104349.5900000334</v>
      </c>
      <c r="K16" s="38">
        <f>K22+K17</f>
        <v>8434310.05000001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5700467.0600000005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44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5700467.0600000005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49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f>8434310.05-2733842.99</f>
        <v>5700467.0600000005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4.5" customHeight="1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0</v>
      </c>
      <c r="L20" s="52" t="s">
        <v>55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50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0</v>
      </c>
      <c r="L21" s="5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48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2104349.5900000334</v>
      </c>
      <c r="K22" s="38">
        <f>-K23+K24</f>
        <v>2733842.9900000095</v>
      </c>
      <c r="L22" s="5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6" customHeight="1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617053697.56</v>
      </c>
      <c r="K23" s="39">
        <f>K25</f>
        <v>616371586.05</v>
      </c>
      <c r="L23" s="53" t="s">
        <v>54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2" customHeight="1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619158047.15</v>
      </c>
      <c r="K24" s="39">
        <f>K27</f>
        <v>619105429.04</v>
      </c>
      <c r="L24" s="53" t="s">
        <v>53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617053697.56</v>
      </c>
      <c r="K25" s="39">
        <f>K26</f>
        <v>616371586.05</v>
      </c>
      <c r="L25" s="2"/>
      <c r="M25" s="2"/>
      <c r="N25" s="2"/>
      <c r="O25" s="2"/>
      <c r="P25" s="2"/>
      <c r="Q25" s="2"/>
      <c r="R25" s="2"/>
      <c r="S25" s="2"/>
      <c r="T25" s="4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617053697.56</v>
      </c>
      <c r="K26" s="39">
        <f>M26+K19</f>
        <v>616371586.05</v>
      </c>
      <c r="L26" s="44">
        <v>617053697.56</v>
      </c>
      <c r="M26" s="47">
        <f>629280579.99+1500000-20109461</f>
        <v>610671118.99</v>
      </c>
      <c r="N26" s="45"/>
      <c r="O26" s="2"/>
      <c r="P26" s="2"/>
      <c r="Q26" s="2"/>
      <c r="R26" s="4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619158047.15</v>
      </c>
      <c r="K27" s="39">
        <f>K28</f>
        <v>619105429.04</v>
      </c>
      <c r="L27" s="45"/>
      <c r="M27" s="48"/>
      <c r="N27" s="4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619158047.15</v>
      </c>
      <c r="K28" s="39">
        <f>M28+K21</f>
        <v>619105429.04</v>
      </c>
      <c r="L28" s="46">
        <f>611023697.56+8134349.59</f>
        <v>619158047.15</v>
      </c>
      <c r="M28" s="49">
        <f>622300579.99+16914310.05-20109461</f>
        <v>619105429.04</v>
      </c>
      <c r="N28" s="4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5"/>
      <c r="M29" s="45"/>
      <c r="N29" s="4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4">
        <f>L26-L28</f>
        <v>-2104349.5900000334</v>
      </c>
      <c r="M30" s="44">
        <f>M26-M28</f>
        <v>-8434310.049999952</v>
      </c>
      <c r="N30" s="4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5"/>
      <c r="M31" s="45"/>
      <c r="N31" s="4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8">
    <mergeCell ref="L3:V3"/>
    <mergeCell ref="J10:J14"/>
    <mergeCell ref="K10:K14"/>
    <mergeCell ref="D11:D14"/>
    <mergeCell ref="E11:E14"/>
    <mergeCell ref="F11:F14"/>
    <mergeCell ref="G11:G14"/>
    <mergeCell ref="B10:I10"/>
    <mergeCell ref="A3:K3"/>
    <mergeCell ref="A1:K1"/>
    <mergeCell ref="A2:K2"/>
    <mergeCell ref="A4:K4"/>
    <mergeCell ref="A7:J7"/>
    <mergeCell ref="A10:A14"/>
    <mergeCell ref="H11:H14"/>
    <mergeCell ref="I11:I14"/>
    <mergeCell ref="B11:B14"/>
    <mergeCell ref="C11:C14"/>
  </mergeCells>
  <printOptions/>
  <pageMargins left="0.75" right="0.75" top="1" bottom="1" header="0.5" footer="0.5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2023-09-18T06:32:59Z</cp:lastPrinted>
  <dcterms:created xsi:type="dcterms:W3CDTF">1999-06-18T11:49:53Z</dcterms:created>
  <dcterms:modified xsi:type="dcterms:W3CDTF">2023-09-18T08:19:59Z</dcterms:modified>
  <cp:category/>
  <cp:version/>
  <cp:contentType/>
  <cp:contentStatus/>
</cp:coreProperties>
</file>