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2023" sheetId="1" r:id="rId1"/>
  </sheets>
  <definedNames>
    <definedName name="_xlnm.Print_Titles" localSheetId="0">'2023'!$9:$9</definedName>
    <definedName name="_xlnm.Print_Area" localSheetId="0">'2023'!$A$1:$C$141</definedName>
  </definedNames>
  <calcPr fullCalcOnLoad="1"/>
</workbook>
</file>

<file path=xl/sharedStrings.xml><?xml version="1.0" encoding="utf-8"?>
<sst xmlns="http://schemas.openxmlformats.org/spreadsheetml/2006/main" count="267" uniqueCount="237">
  <si>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</si>
  <si>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</si>
  <si>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</si>
  <si>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</si>
  <si>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</si>
  <si>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</si>
  <si>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</si>
  <si>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</si>
  <si>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</si>
  <si>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</si>
  <si>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</si>
  <si>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</si>
  <si>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</si>
  <si>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</si>
  <si>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</si>
  <si>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</si>
  <si>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</si>
  <si>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</si>
  <si>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</si>
  <si>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</si>
  <si>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</si>
  <si>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</si>
  <si>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</si>
  <si>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</si>
  <si>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</si>
  <si>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</si>
  <si>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</si>
  <si>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</si>
  <si>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</si>
  <si>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</si>
  <si>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</si>
  <si>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</si>
  <si>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</si>
  <si>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</si>
  <si>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</si>
  <si>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</si>
  <si>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</si>
  <si>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</si>
  <si>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</si>
  <si>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</si>
  <si>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</si>
  <si>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</si>
  <si>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</si>
  <si>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</si>
  <si>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</si>
  <si>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</si>
  <si>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</si>
  <si>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</si>
  <si>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</si>
  <si>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</si>
  <si>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</si>
  <si>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</si>
  <si>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</si>
  <si>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</si>
  <si>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</si>
  <si>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</si>
  <si>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</si>
  <si>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</si>
  <si>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</si>
  <si>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</si>
  <si>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</si>
  <si>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</si>
  <si>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</si>
  <si>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</si>
  <si>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</si>
  <si>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</si>
  <si>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</si>
  <si>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</si>
  <si>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</si>
  <si>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</si>
  <si>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</si>
  <si>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</si>
  <si>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</si>
  <si>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</si>
  <si>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</si>
  <si>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</si>
  <si>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</si>
  <si>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</si>
  <si>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</si>
  <si>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</si>
  <si>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</si>
  <si>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</si>
  <si>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</si>
  <si>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</si>
  <si>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</si>
  <si>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</si>
  <si>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</si>
  <si>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</si>
  <si>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</si>
  <si>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</si>
  <si>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</si>
  <si>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</si>
  <si>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</si>
  <si>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</si>
  <si>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</si>
  <si>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</si>
  <si>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</si>
  <si>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</si>
  <si>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</si>
  <si>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</si>
  <si>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</si>
  <si>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</si>
  <si>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</si>
  <si>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</si>
  <si>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</si>
  <si>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</si>
  <si>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</si>
  <si>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</si>
  <si>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</si>
  <si>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</si>
  <si>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</si>
  <si>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</si>
  <si>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</si>
  <si>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</si>
  <si>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</si>
  <si>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</si>
  <si>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</si>
  <si>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</si>
  <si>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</si>
  <si>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</si>
  <si>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</si>
  <si>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</si>
  <si>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</si>
  <si>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</si>
  <si>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</si>
  <si>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</si>
  <si>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</si>
  <si>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</si>
  <si>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</si>
  <si>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</si>
  <si>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</si>
  <si>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</si>
  <si>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</si>
  <si>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</si>
  <si>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</si>
  <si>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</si>
  <si>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</si>
  <si>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</si>
  <si>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</si>
  <si>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</si>
  <si>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</si>
  <si>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</si>
  <si>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</si>
  <si>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</si>
  <si>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</si>
  <si>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</si>
  <si>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</si>
  <si>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</si>
  <si>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</si>
  <si>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</si>
  <si>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</si>
  <si>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</si>
  <si>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</si>
  <si>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</si>
  <si>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</si>
  <si>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</si>
  <si>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</si>
  <si>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</si>
  <si>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</si>
  <si>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</si>
  <si>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</si>
  <si>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</si>
  <si>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</si>
  <si>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</si>
  <si>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</si>
  <si>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</si>
  <si>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</si>
  <si>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</si>
  <si>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</si>
  <si>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</si>
  <si>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</si>
  <si>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</si>
  <si>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</si>
  <si>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</si>
  <si>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</si>
  <si>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</si>
  <si>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</si>
  <si>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</si>
  <si>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</si>
  <si>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</si>
  <si>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</si>
  <si>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</si>
  <si>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</si>
  <si>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</si>
  <si>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</si>
  <si>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</si>
  <si>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</si>
  <si>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</si>
  <si>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</si>
  <si>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</si>
  <si>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</si>
  <si>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</si>
  <si>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</si>
  <si>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</si>
  <si>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</si>
  <si>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</si>
  <si>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</si>
  <si>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</si>
  <si>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</si>
  <si>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</si>
  <si>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</si>
  <si>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</si>
  <si>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</si>
  <si>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</si>
  <si>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</si>
  <si>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</si>
  <si>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</si>
  <si>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</si>
  <si>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</si>
  <si>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</si>
  <si>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</si>
  <si>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</si>
  <si>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</si>
  <si>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</si>
  <si>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</si>
  <si>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</si>
  <si>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</si>
  <si>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</si>
  <si>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</si>
  <si>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</si>
  <si>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</si>
  <si>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</si>
  <si>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</si>
  <si>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</si>
  <si>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</si>
  <si>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</si>
  <si>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</si>
  <si>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</si>
  <si>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 xml:space="preserve"> Приложение 1</t>
  </si>
  <si>
    <t>Объем поступлений доходов в бюджет ЗАТО Видяево на 2023 год</t>
  </si>
  <si>
    <t>"О бюджете ЗАТО Видяево на 2023 год и на плановый период 2024 и 2025 годов"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</si>
  <si>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</si>
  <si>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</si>
  <si>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</si>
  <si>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</si>
  <si>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к решению Совета депутатов ЗАТО Видяево</t>
  </si>
  <si>
    <t>от 26.12.2022 № 65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</si>
</sst>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0" fontId="55" fillId="0" borderId="12" xfId="33" applyNumberFormat="1" applyFont="1" applyBorder="1" applyAlignment="1" applyProtection="1">
      <alignment horizontal="left" wrapText="1"/>
      <protection/>
    </xf>
    <xf numFmtId="49" fontId="55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4" borderId="14" xfId="0" applyNumberFormat="1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8"/>
  <sheetViews>
    <sheetView tabSelected="1" view="pageBreakPreview" zoomScaleSheetLayoutView="100" zoomScalePageLayoutView="0" workbookViewId="0" topLeftCell="A31">
      <selection activeCell="B17" sqref="B17"/>
    </sheetView>
  </sheetViews>
  <sheetFormatPr defaultColWidth="9.00390625" defaultRowHeight="12.75"/>
  <cols>
    <col min="1" max="1" width="66.00390625" style="27" customWidth="1"/>
    <col min="2" max="2" width="30.00390625" style="30" customWidth="1"/>
    <col min="3" max="3" width="18.125" style="31" customWidth="1"/>
  </cols>
  <sheetData>
    <row r="1" spans="1:3" ht="15.75">
      <c r="A1" s="26" t="s">
        <v>56</v>
      </c>
      <c r="B1" s="49" t="s">
        <v>228</v>
      </c>
      <c r="C1" s="50"/>
    </row>
    <row r="2" spans="1:3" ht="18" customHeight="1">
      <c r="A2" s="51" t="s">
        <v>235</v>
      </c>
      <c r="B2" s="51"/>
      <c r="C2" s="50"/>
    </row>
    <row r="3" spans="1:3" ht="18" customHeight="1">
      <c r="A3" s="51" t="s">
        <v>230</v>
      </c>
      <c r="B3" s="54"/>
      <c r="C3" s="54"/>
    </row>
    <row r="4" spans="2:3" ht="15.75">
      <c r="B4" s="52" t="s">
        <v>236</v>
      </c>
      <c r="C4" s="50"/>
    </row>
    <row r="5" spans="1:2" ht="15.75">
      <c r="A5" s="26"/>
      <c r="B5" s="28"/>
    </row>
    <row r="6" spans="1:3" ht="18.75">
      <c r="A6" s="53" t="s">
        <v>229</v>
      </c>
      <c r="B6" s="53"/>
      <c r="C6" s="50"/>
    </row>
    <row r="7" spans="1:2" ht="15.75">
      <c r="A7" s="26"/>
      <c r="B7" s="29"/>
    </row>
    <row r="8" spans="1:2" ht="0.75" customHeight="1" thickBot="1">
      <c r="A8" s="26"/>
      <c r="B8" s="28"/>
    </row>
    <row r="9" spans="1:3" ht="48" thickBot="1">
      <c r="A9" s="45" t="s">
        <v>15</v>
      </c>
      <c r="B9" s="36" t="s">
        <v>14</v>
      </c>
      <c r="C9" s="46">
        <v>2023</v>
      </c>
    </row>
    <row r="10" spans="1:3" ht="15.75">
      <c r="A10" s="42" t="s">
        <v>33</v>
      </c>
      <c r="B10" s="43"/>
      <c r="C10" s="44"/>
    </row>
    <row r="11" spans="1:3" s="2" customFormat="1" ht="15.75">
      <c r="A11" s="15" t="s">
        <v>5</v>
      </c>
      <c r="B11" s="20" t="s">
        <v>10</v>
      </c>
      <c r="C11" s="25">
        <f>C12+C43</f>
        <v>97264025.99</v>
      </c>
    </row>
    <row r="12" spans="1:3" s="2" customFormat="1" ht="15.75">
      <c r="A12" s="15" t="s">
        <v>3</v>
      </c>
      <c r="B12" s="20"/>
      <c r="C12" s="25">
        <f>C13+C26+C40+C34+C18</f>
        <v>84498520.99</v>
      </c>
    </row>
    <row r="13" spans="1:3" ht="15.75">
      <c r="A13" s="16" t="s">
        <v>18</v>
      </c>
      <c r="B13" s="20" t="s">
        <v>19</v>
      </c>
      <c r="C13" s="22">
        <f>C14</f>
        <v>79851545.99</v>
      </c>
    </row>
    <row r="14" spans="1:3" s="1" customFormat="1" ht="15.75">
      <c r="A14" s="16" t="s">
        <v>16</v>
      </c>
      <c r="B14" s="20" t="s">
        <v>20</v>
      </c>
      <c r="C14" s="22">
        <f>C15+C16+C17</f>
        <v>79851545.99</v>
      </c>
    </row>
    <row r="15" spans="1:3" ht="78.75">
      <c r="A15" s="17" t="s">
        <v>72</v>
      </c>
      <c r="B15" s="21" t="s">
        <v>38</v>
      </c>
      <c r="C15" s="23">
        <f>78252327+1192141.44+15069.56+65183.99</f>
        <v>79524721.99</v>
      </c>
    </row>
    <row r="16" spans="1:3" ht="110.25">
      <c r="A16" s="17" t="s">
        <v>73</v>
      </c>
      <c r="B16" s="21" t="s">
        <v>36</v>
      </c>
      <c r="C16" s="23">
        <v>43000</v>
      </c>
    </row>
    <row r="17" spans="1:3" ht="47.25">
      <c r="A17" s="17" t="s">
        <v>74</v>
      </c>
      <c r="B17" s="21" t="s">
        <v>44</v>
      </c>
      <c r="C17" s="23">
        <v>283824</v>
      </c>
    </row>
    <row r="18" spans="1:3" ht="47.25">
      <c r="A18" s="15" t="s">
        <v>86</v>
      </c>
      <c r="B18" s="20" t="s">
        <v>87</v>
      </c>
      <c r="C18" s="22">
        <f>C19</f>
        <v>2574550</v>
      </c>
    </row>
    <row r="19" spans="1:3" ht="31.5">
      <c r="A19" s="15" t="s">
        <v>114</v>
      </c>
      <c r="B19" s="20" t="s">
        <v>88</v>
      </c>
      <c r="C19" s="22">
        <f>C20+C22+C24</f>
        <v>2574550</v>
      </c>
    </row>
    <row r="20" spans="1:3" ht="110.25">
      <c r="A20" s="17" t="s">
        <v>187</v>
      </c>
      <c r="B20" s="21" t="s">
        <v>89</v>
      </c>
      <c r="C20" s="23">
        <f>C21</f>
        <v>1151850</v>
      </c>
    </row>
    <row r="21" spans="1:3" ht="110.25">
      <c r="A21" s="17" t="s">
        <v>145</v>
      </c>
      <c r="B21" s="21" t="s">
        <v>146</v>
      </c>
      <c r="C21" s="23">
        <v>1151850</v>
      </c>
    </row>
    <row r="22" spans="1:3" ht="94.5">
      <c r="A22" s="17" t="s">
        <v>90</v>
      </c>
      <c r="B22" s="21" t="s">
        <v>91</v>
      </c>
      <c r="C22" s="23">
        <f>C23</f>
        <v>6450</v>
      </c>
    </row>
    <row r="23" spans="1:3" ht="126">
      <c r="A23" s="17" t="s">
        <v>188</v>
      </c>
      <c r="B23" s="21" t="s">
        <v>147</v>
      </c>
      <c r="C23" s="23">
        <v>6450</v>
      </c>
    </row>
    <row r="24" spans="1:3" ht="78.75">
      <c r="A24" s="17" t="s">
        <v>92</v>
      </c>
      <c r="B24" s="21" t="s">
        <v>93</v>
      </c>
      <c r="C24" s="23">
        <f>C25</f>
        <v>1416250</v>
      </c>
    </row>
    <row r="25" spans="1:3" ht="110.25" customHeight="1">
      <c r="A25" s="17" t="s">
        <v>189</v>
      </c>
      <c r="B25" s="21" t="s">
        <v>148</v>
      </c>
      <c r="C25" s="23">
        <v>1416250</v>
      </c>
    </row>
    <row r="26" spans="1:3" s="1" customFormat="1" ht="15.75">
      <c r="A26" s="15" t="s">
        <v>22</v>
      </c>
      <c r="B26" s="20" t="s">
        <v>21</v>
      </c>
      <c r="C26" s="22">
        <f>C27+C32</f>
        <v>1326896</v>
      </c>
    </row>
    <row r="27" spans="1:3" s="1" customFormat="1" ht="31.5">
      <c r="A27" s="15" t="s">
        <v>39</v>
      </c>
      <c r="B27" s="20" t="s">
        <v>40</v>
      </c>
      <c r="C27" s="22">
        <f>C28+C30</f>
        <v>1274187</v>
      </c>
    </row>
    <row r="28" spans="1:3" s="1" customFormat="1" ht="31.5">
      <c r="A28" s="17" t="s">
        <v>71</v>
      </c>
      <c r="B28" s="21" t="s">
        <v>41</v>
      </c>
      <c r="C28" s="23">
        <f>C29</f>
        <v>996850</v>
      </c>
    </row>
    <row r="29" spans="1:3" s="11" customFormat="1" ht="31.5">
      <c r="A29" s="17" t="s">
        <v>71</v>
      </c>
      <c r="B29" s="21" t="s">
        <v>45</v>
      </c>
      <c r="C29" s="23">
        <v>996850</v>
      </c>
    </row>
    <row r="30" spans="1:3" s="10" customFormat="1" ht="47.25">
      <c r="A30" s="17" t="s">
        <v>70</v>
      </c>
      <c r="B30" s="21" t="s">
        <v>46</v>
      </c>
      <c r="C30" s="23">
        <f>C31</f>
        <v>277337</v>
      </c>
    </row>
    <row r="31" spans="1:3" s="1" customFormat="1" ht="63">
      <c r="A31" s="17" t="s">
        <v>115</v>
      </c>
      <c r="B31" s="21" t="s">
        <v>47</v>
      </c>
      <c r="C31" s="23">
        <v>277337</v>
      </c>
    </row>
    <row r="32" spans="1:3" s="9" customFormat="1" ht="31.5">
      <c r="A32" s="15" t="s">
        <v>69</v>
      </c>
      <c r="B32" s="20" t="s">
        <v>42</v>
      </c>
      <c r="C32" s="22">
        <f>C33</f>
        <v>52709</v>
      </c>
    </row>
    <row r="33" spans="1:3" s="9" customFormat="1" ht="31.5">
      <c r="A33" s="17" t="s">
        <v>68</v>
      </c>
      <c r="B33" s="21" t="s">
        <v>43</v>
      </c>
      <c r="C33" s="23">
        <v>52709</v>
      </c>
    </row>
    <row r="34" spans="1:3" s="9" customFormat="1" ht="15.75">
      <c r="A34" s="16" t="s">
        <v>53</v>
      </c>
      <c r="B34" s="20" t="s">
        <v>54</v>
      </c>
      <c r="C34" s="22">
        <f>C35+C37</f>
        <v>69300</v>
      </c>
    </row>
    <row r="35" spans="1:3" s="1" customFormat="1" ht="15.75">
      <c r="A35" s="16" t="s">
        <v>66</v>
      </c>
      <c r="B35" s="20" t="s">
        <v>52</v>
      </c>
      <c r="C35" s="22">
        <f>C36</f>
        <v>8885</v>
      </c>
    </row>
    <row r="36" spans="1:3" s="9" customFormat="1" ht="47.25">
      <c r="A36" s="17" t="s">
        <v>67</v>
      </c>
      <c r="B36" s="21" t="s">
        <v>51</v>
      </c>
      <c r="C36" s="23">
        <v>8885</v>
      </c>
    </row>
    <row r="37" spans="1:3" s="9" customFormat="1" ht="15.75">
      <c r="A37" s="15" t="s">
        <v>80</v>
      </c>
      <c r="B37" s="20" t="s">
        <v>81</v>
      </c>
      <c r="C37" s="22">
        <f>C38</f>
        <v>60415</v>
      </c>
    </row>
    <row r="38" spans="1:3" ht="15.75">
      <c r="A38" s="17" t="s">
        <v>83</v>
      </c>
      <c r="B38" s="21" t="s">
        <v>79</v>
      </c>
      <c r="C38" s="23">
        <f>C39</f>
        <v>60415</v>
      </c>
    </row>
    <row r="39" spans="1:3" ht="31.5">
      <c r="A39" s="17" t="s">
        <v>78</v>
      </c>
      <c r="B39" s="21" t="s">
        <v>77</v>
      </c>
      <c r="C39" s="23">
        <v>60415</v>
      </c>
    </row>
    <row r="40" spans="1:3" s="10" customFormat="1" ht="15.75">
      <c r="A40" s="15" t="s">
        <v>11</v>
      </c>
      <c r="B40" s="20" t="s">
        <v>23</v>
      </c>
      <c r="C40" s="22">
        <f>C41</f>
        <v>676229</v>
      </c>
    </row>
    <row r="41" spans="1:3" s="10" customFormat="1" ht="31.5">
      <c r="A41" s="17" t="s">
        <v>113</v>
      </c>
      <c r="B41" s="21" t="s">
        <v>12</v>
      </c>
      <c r="C41" s="23">
        <f>C42</f>
        <v>676229</v>
      </c>
    </row>
    <row r="42" spans="1:3" s="1" customFormat="1" ht="47.25">
      <c r="A42" s="17" t="s">
        <v>13</v>
      </c>
      <c r="B42" s="21" t="s">
        <v>1</v>
      </c>
      <c r="C42" s="23">
        <v>676229</v>
      </c>
    </row>
    <row r="43" spans="1:3" s="1" customFormat="1" ht="15.75">
      <c r="A43" s="15" t="s">
        <v>31</v>
      </c>
      <c r="B43" s="20"/>
      <c r="C43" s="22">
        <f>C44+C64+C55+C60</f>
        <v>12765505</v>
      </c>
    </row>
    <row r="44" spans="1:3" s="1" customFormat="1" ht="47.25">
      <c r="A44" s="15" t="s">
        <v>25</v>
      </c>
      <c r="B44" s="20" t="s">
        <v>24</v>
      </c>
      <c r="C44" s="22">
        <f>C45+C52</f>
        <v>11876000</v>
      </c>
    </row>
    <row r="45" spans="1:3" s="1" customFormat="1" ht="94.5">
      <c r="A45" s="17" t="s">
        <v>65</v>
      </c>
      <c r="B45" s="20" t="s">
        <v>37</v>
      </c>
      <c r="C45" s="22">
        <f>C46+C48+C50</f>
        <v>5176000</v>
      </c>
    </row>
    <row r="46" spans="1:3" s="1" customFormat="1" ht="63.75" customHeight="1">
      <c r="A46" s="17" t="s">
        <v>103</v>
      </c>
      <c r="B46" s="21" t="s">
        <v>102</v>
      </c>
      <c r="C46" s="23">
        <f>C47</f>
        <v>41000</v>
      </c>
    </row>
    <row r="47" spans="1:3" s="1" customFormat="1" ht="78.75">
      <c r="A47" s="17" t="s">
        <v>35</v>
      </c>
      <c r="B47" s="21" t="s">
        <v>34</v>
      </c>
      <c r="C47" s="23">
        <v>41000</v>
      </c>
    </row>
    <row r="48" spans="1:3" s="1" customFormat="1" ht="81" customHeight="1">
      <c r="A48" s="17" t="s">
        <v>101</v>
      </c>
      <c r="B48" s="21" t="s">
        <v>100</v>
      </c>
      <c r="C48" s="23">
        <f>C49</f>
        <v>810000</v>
      </c>
    </row>
    <row r="49" spans="1:3" ht="78.75">
      <c r="A49" s="17" t="s">
        <v>4</v>
      </c>
      <c r="B49" s="21" t="s">
        <v>2</v>
      </c>
      <c r="C49" s="23">
        <v>810000</v>
      </c>
    </row>
    <row r="50" spans="1:3" ht="47.25">
      <c r="A50" s="17" t="s">
        <v>99</v>
      </c>
      <c r="B50" s="21" t="s">
        <v>98</v>
      </c>
      <c r="C50" s="23">
        <f>C51</f>
        <v>4325000</v>
      </c>
    </row>
    <row r="51" spans="1:3" ht="31.5">
      <c r="A51" s="17" t="s">
        <v>84</v>
      </c>
      <c r="B51" s="21" t="s">
        <v>85</v>
      </c>
      <c r="C51" s="23">
        <v>4325000</v>
      </c>
    </row>
    <row r="52" spans="1:3" ht="94.5">
      <c r="A52" s="15" t="s">
        <v>64</v>
      </c>
      <c r="B52" s="20" t="s">
        <v>48</v>
      </c>
      <c r="C52" s="22">
        <f>C53</f>
        <v>6700000</v>
      </c>
    </row>
    <row r="53" spans="1:3" ht="94.5">
      <c r="A53" s="17" t="s">
        <v>112</v>
      </c>
      <c r="B53" s="21" t="s">
        <v>49</v>
      </c>
      <c r="C53" s="23">
        <f>C54</f>
        <v>6700000</v>
      </c>
    </row>
    <row r="54" spans="1:3" ht="78.75">
      <c r="A54" s="17" t="s">
        <v>63</v>
      </c>
      <c r="B54" s="21" t="s">
        <v>50</v>
      </c>
      <c r="C54" s="23">
        <v>6700000</v>
      </c>
    </row>
    <row r="55" spans="1:3" ht="31.5">
      <c r="A55" s="15" t="s">
        <v>27</v>
      </c>
      <c r="B55" s="20" t="s">
        <v>26</v>
      </c>
      <c r="C55" s="22">
        <f>C56+C58+C57</f>
        <v>97775</v>
      </c>
    </row>
    <row r="56" spans="1:3" ht="31.5">
      <c r="A56" s="17" t="s">
        <v>96</v>
      </c>
      <c r="B56" s="21" t="s">
        <v>94</v>
      </c>
      <c r="C56" s="23">
        <f>123341.25-49336.25</f>
        <v>74005</v>
      </c>
    </row>
    <row r="57" spans="1:3" ht="18.75" customHeight="1">
      <c r="A57" s="17" t="s">
        <v>184</v>
      </c>
      <c r="B57" s="21" t="s">
        <v>183</v>
      </c>
      <c r="C57" s="23">
        <f>39617.74-15847.74</f>
        <v>23770</v>
      </c>
    </row>
    <row r="58" spans="1:3" ht="15.75">
      <c r="A58" s="17" t="s">
        <v>97</v>
      </c>
      <c r="B58" s="21" t="s">
        <v>95</v>
      </c>
      <c r="C58" s="23">
        <f>C59</f>
        <v>0</v>
      </c>
    </row>
    <row r="59" spans="1:3" ht="15.75">
      <c r="A59" s="17" t="s">
        <v>190</v>
      </c>
      <c r="B59" s="21" t="s">
        <v>160</v>
      </c>
      <c r="C59" s="23">
        <v>0</v>
      </c>
    </row>
    <row r="60" spans="1:3" ht="31.5">
      <c r="A60" s="18" t="s">
        <v>105</v>
      </c>
      <c r="B60" s="20" t="s">
        <v>107</v>
      </c>
      <c r="C60" s="22">
        <f>C61</f>
        <v>789531</v>
      </c>
    </row>
    <row r="61" spans="1:3" ht="84.75" customHeight="1">
      <c r="A61" s="19" t="s">
        <v>191</v>
      </c>
      <c r="B61" s="21" t="s">
        <v>108</v>
      </c>
      <c r="C61" s="23">
        <f>C62</f>
        <v>789531</v>
      </c>
    </row>
    <row r="62" spans="1:3" ht="94.5">
      <c r="A62" s="19" t="s">
        <v>106</v>
      </c>
      <c r="B62" s="21" t="s">
        <v>109</v>
      </c>
      <c r="C62" s="23">
        <f>C63</f>
        <v>789531</v>
      </c>
    </row>
    <row r="63" spans="1:3" ht="94.5">
      <c r="A63" s="19" t="s">
        <v>111</v>
      </c>
      <c r="B63" s="21" t="s">
        <v>110</v>
      </c>
      <c r="C63" s="23">
        <f>1996742-1192141.44-15069.56</f>
        <v>789531</v>
      </c>
    </row>
    <row r="64" spans="1:3" s="13" customFormat="1" ht="15.75">
      <c r="A64" s="15" t="s">
        <v>29</v>
      </c>
      <c r="B64" s="20" t="s">
        <v>28</v>
      </c>
      <c r="C64" s="22">
        <f>C65</f>
        <v>2199</v>
      </c>
    </row>
    <row r="65" spans="1:3" s="7" customFormat="1" ht="33.75" customHeight="1">
      <c r="A65" s="15" t="s">
        <v>214</v>
      </c>
      <c r="B65" s="20" t="s">
        <v>215</v>
      </c>
      <c r="C65" s="22">
        <f>C66+C68+C70+C72</f>
        <v>2199</v>
      </c>
    </row>
    <row r="66" spans="1:3" s="7" customFormat="1" ht="63">
      <c r="A66" s="37" t="s">
        <v>200</v>
      </c>
      <c r="B66" s="38" t="s">
        <v>198</v>
      </c>
      <c r="C66" s="23">
        <f>C67</f>
        <v>510</v>
      </c>
    </row>
    <row r="67" spans="1:3" s="7" customFormat="1" ht="78.75" customHeight="1">
      <c r="A67" s="37" t="s">
        <v>201</v>
      </c>
      <c r="B67" s="38" t="s">
        <v>199</v>
      </c>
      <c r="C67" s="23">
        <v>510</v>
      </c>
    </row>
    <row r="68" spans="1:3" s="7" customFormat="1" ht="63">
      <c r="A68" s="37" t="s">
        <v>212</v>
      </c>
      <c r="B68" s="38" t="s">
        <v>213</v>
      </c>
      <c r="C68" s="23">
        <f>C69</f>
        <v>333</v>
      </c>
    </row>
    <row r="69" spans="1:3" s="7" customFormat="1" ht="78.75">
      <c r="A69" s="32" t="s">
        <v>205</v>
      </c>
      <c r="B69" s="33" t="s">
        <v>202</v>
      </c>
      <c r="C69" s="23">
        <v>333</v>
      </c>
    </row>
    <row r="70" spans="1:3" s="7" customFormat="1" ht="63">
      <c r="A70" s="32" t="s">
        <v>211</v>
      </c>
      <c r="B70" s="33" t="s">
        <v>210</v>
      </c>
      <c r="C70" s="23">
        <f>C71</f>
        <v>83</v>
      </c>
    </row>
    <row r="71" spans="1:3" s="7" customFormat="1" ht="78.75">
      <c r="A71" s="32" t="s">
        <v>206</v>
      </c>
      <c r="B71" s="33" t="s">
        <v>203</v>
      </c>
      <c r="C71" s="23">
        <v>83</v>
      </c>
    </row>
    <row r="72" spans="1:3" s="7" customFormat="1" ht="62.25" customHeight="1">
      <c r="A72" s="32" t="s">
        <v>208</v>
      </c>
      <c r="B72" s="39" t="s">
        <v>209</v>
      </c>
      <c r="C72" s="23">
        <f>C73</f>
        <v>1273</v>
      </c>
    </row>
    <row r="73" spans="1:3" s="7" customFormat="1" ht="94.5">
      <c r="A73" s="32" t="s">
        <v>207</v>
      </c>
      <c r="B73" s="33" t="s">
        <v>204</v>
      </c>
      <c r="C73" s="23">
        <v>1273</v>
      </c>
    </row>
    <row r="74" spans="1:3" s="6" customFormat="1" ht="15.75">
      <c r="A74" s="15" t="s">
        <v>32</v>
      </c>
      <c r="B74" s="21"/>
      <c r="C74" s="22">
        <f>C11</f>
        <v>97264025.99</v>
      </c>
    </row>
    <row r="75" spans="1:3" s="14" customFormat="1" ht="15.75" customHeight="1">
      <c r="A75" s="15" t="s">
        <v>62</v>
      </c>
      <c r="B75" s="20" t="s">
        <v>30</v>
      </c>
      <c r="C75" s="22">
        <f>C76</f>
        <v>529261290.73</v>
      </c>
    </row>
    <row r="76" spans="1:3" s="14" customFormat="1" ht="47.25" customHeight="1">
      <c r="A76" s="15" t="s">
        <v>61</v>
      </c>
      <c r="B76" s="20" t="s">
        <v>0</v>
      </c>
      <c r="C76" s="22">
        <f>C77+C100+C84+C131</f>
        <v>529261290.73</v>
      </c>
    </row>
    <row r="77" spans="1:3" s="14" customFormat="1" ht="31.5" customHeight="1">
      <c r="A77" s="15" t="s">
        <v>75</v>
      </c>
      <c r="B77" s="20" t="s">
        <v>116</v>
      </c>
      <c r="C77" s="22">
        <f>C78+C82+C80</f>
        <v>229800596</v>
      </c>
    </row>
    <row r="78" spans="1:3" s="3" customFormat="1" ht="19.5" customHeight="1">
      <c r="A78" s="15" t="s">
        <v>7</v>
      </c>
      <c r="B78" s="20" t="s">
        <v>117</v>
      </c>
      <c r="C78" s="22">
        <f>C79</f>
        <v>106702000</v>
      </c>
    </row>
    <row r="79" spans="1:3" s="3" customFormat="1" ht="46.5" customHeight="1">
      <c r="A79" s="17" t="s">
        <v>161</v>
      </c>
      <c r="B79" s="21" t="s">
        <v>118</v>
      </c>
      <c r="C79" s="23">
        <v>106702000</v>
      </c>
    </row>
    <row r="80" spans="1:3" s="3" customFormat="1" ht="32.25" customHeight="1">
      <c r="A80" s="15" t="s">
        <v>216</v>
      </c>
      <c r="B80" s="20" t="s">
        <v>217</v>
      </c>
      <c r="C80" s="22">
        <f>C81</f>
        <v>1544596</v>
      </c>
    </row>
    <row r="81" spans="1:3" s="3" customFormat="1" ht="36" customHeight="1">
      <c r="A81" s="17" t="s">
        <v>218</v>
      </c>
      <c r="B81" s="21" t="s">
        <v>219</v>
      </c>
      <c r="C81" s="23">
        <v>1544596</v>
      </c>
    </row>
    <row r="82" spans="1:3" s="3" customFormat="1" ht="47.25" customHeight="1">
      <c r="A82" s="15" t="s">
        <v>60</v>
      </c>
      <c r="B82" s="20" t="s">
        <v>119</v>
      </c>
      <c r="C82" s="22">
        <f>C83</f>
        <v>121554000</v>
      </c>
    </row>
    <row r="83" spans="1:3" s="3" customFormat="1" ht="50.25" customHeight="1">
      <c r="A83" s="17" t="s">
        <v>59</v>
      </c>
      <c r="B83" s="21" t="s">
        <v>120</v>
      </c>
      <c r="C83" s="23">
        <v>121554000</v>
      </c>
    </row>
    <row r="84" spans="1:3" s="3" customFormat="1" ht="34.5" customHeight="1">
      <c r="A84" s="15" t="s">
        <v>55</v>
      </c>
      <c r="B84" s="20" t="s">
        <v>121</v>
      </c>
      <c r="C84" s="22">
        <f>C91+C85+C87</f>
        <v>65442966</v>
      </c>
    </row>
    <row r="85" spans="1:3" s="3" customFormat="1" ht="80.25" customHeight="1">
      <c r="A85" s="15" t="s">
        <v>152</v>
      </c>
      <c r="B85" s="20" t="s">
        <v>151</v>
      </c>
      <c r="C85" s="22">
        <f>C86</f>
        <v>8193041.28</v>
      </c>
    </row>
    <row r="86" spans="1:3" s="3" customFormat="1" ht="94.5" customHeight="1">
      <c r="A86" s="17" t="s">
        <v>149</v>
      </c>
      <c r="B86" s="21" t="s">
        <v>150</v>
      </c>
      <c r="C86" s="23">
        <v>8193041.28</v>
      </c>
    </row>
    <row r="87" spans="1:3" s="3" customFormat="1" ht="65.25" customHeight="1">
      <c r="A87" s="15" t="s">
        <v>162</v>
      </c>
      <c r="B87" s="20" t="s">
        <v>159</v>
      </c>
      <c r="C87" s="22">
        <f>C88</f>
        <v>6058300</v>
      </c>
    </row>
    <row r="88" spans="1:3" s="3" customFormat="1" ht="62.25" customHeight="1">
      <c r="A88" s="15" t="s">
        <v>158</v>
      </c>
      <c r="B88" s="20" t="s">
        <v>157</v>
      </c>
      <c r="C88" s="22">
        <f>C89+C90</f>
        <v>6058300</v>
      </c>
    </row>
    <row r="89" spans="1:3" s="3" customFormat="1" ht="64.5" customHeight="1">
      <c r="A89" s="17" t="s">
        <v>222</v>
      </c>
      <c r="B89" s="21" t="s">
        <v>157</v>
      </c>
      <c r="C89" s="23">
        <v>679700</v>
      </c>
    </row>
    <row r="90" spans="1:3" s="1" customFormat="1" ht="47.25" customHeight="1">
      <c r="A90" s="17" t="s">
        <v>163</v>
      </c>
      <c r="B90" s="21" t="s">
        <v>157</v>
      </c>
      <c r="C90" s="23">
        <v>5378600</v>
      </c>
    </row>
    <row r="91" spans="1:3" ht="15.75" customHeight="1">
      <c r="A91" s="15" t="s">
        <v>8</v>
      </c>
      <c r="B91" s="20" t="s">
        <v>122</v>
      </c>
      <c r="C91" s="22">
        <f>C92</f>
        <v>51191624.72</v>
      </c>
    </row>
    <row r="92" spans="1:3" ht="15.75" customHeight="1">
      <c r="A92" s="15" t="s">
        <v>6</v>
      </c>
      <c r="B92" s="20" t="s">
        <v>123</v>
      </c>
      <c r="C92" s="22">
        <f>C93+C94+C96+C95+C97+C98+C99</f>
        <v>51191624.72</v>
      </c>
    </row>
    <row r="93" spans="1:3" ht="78.75" customHeight="1">
      <c r="A93" s="17" t="s">
        <v>179</v>
      </c>
      <c r="B93" s="21" t="s">
        <v>123</v>
      </c>
      <c r="C93" s="23">
        <v>237400</v>
      </c>
    </row>
    <row r="94" spans="1:3" s="8" customFormat="1" ht="47.25" customHeight="1">
      <c r="A94" s="17" t="s">
        <v>180</v>
      </c>
      <c r="B94" s="21" t="s">
        <v>123</v>
      </c>
      <c r="C94" s="23">
        <v>31608.72</v>
      </c>
    </row>
    <row r="95" spans="1:3" s="8" customFormat="1" ht="31.5" customHeight="1">
      <c r="A95" s="17" t="s">
        <v>181</v>
      </c>
      <c r="B95" s="21" t="s">
        <v>123</v>
      </c>
      <c r="C95" s="23">
        <v>938200</v>
      </c>
    </row>
    <row r="96" spans="1:3" s="8" customFormat="1" ht="63" customHeight="1">
      <c r="A96" s="17" t="s">
        <v>182</v>
      </c>
      <c r="B96" s="21" t="s">
        <v>123</v>
      </c>
      <c r="C96" s="23">
        <v>32118305</v>
      </c>
    </row>
    <row r="97" spans="1:3" s="8" customFormat="1" ht="48.75" customHeight="1">
      <c r="A97" s="17" t="s">
        <v>104</v>
      </c>
      <c r="B97" s="21" t="s">
        <v>123</v>
      </c>
      <c r="C97" s="23">
        <v>5536611</v>
      </c>
    </row>
    <row r="98" spans="1:3" s="8" customFormat="1" ht="30.75" customHeight="1">
      <c r="A98" s="17" t="s">
        <v>220</v>
      </c>
      <c r="B98" s="21" t="s">
        <v>123</v>
      </c>
      <c r="C98" s="23">
        <v>1440500</v>
      </c>
    </row>
    <row r="99" spans="1:3" s="8" customFormat="1" ht="30" customHeight="1">
      <c r="A99" s="17" t="s">
        <v>221</v>
      </c>
      <c r="B99" s="21" t="s">
        <v>123</v>
      </c>
      <c r="C99" s="23">
        <v>10889000</v>
      </c>
    </row>
    <row r="100" spans="1:3" s="12" customFormat="1" ht="31.5" customHeight="1">
      <c r="A100" s="15" t="s">
        <v>76</v>
      </c>
      <c r="B100" s="20" t="s">
        <v>124</v>
      </c>
      <c r="C100" s="22">
        <f>C126+C122+C128+C116+C118+C124+C101</f>
        <v>227003728.73</v>
      </c>
    </row>
    <row r="101" spans="1:3" s="6" customFormat="1" ht="30" customHeight="1">
      <c r="A101" s="15" t="s">
        <v>142</v>
      </c>
      <c r="B101" s="20" t="s">
        <v>143</v>
      </c>
      <c r="C101" s="22">
        <f>C102</f>
        <v>18668591.6</v>
      </c>
    </row>
    <row r="102" spans="1:3" s="8" customFormat="1" ht="34.5" customHeight="1">
      <c r="A102" s="15" t="s">
        <v>144</v>
      </c>
      <c r="B102" s="20" t="s">
        <v>137</v>
      </c>
      <c r="C102" s="22">
        <f>C103+C104+C105+C106+C107+C108+C109+C110+C111+C112+C113+C114+C115</f>
        <v>18668591.6</v>
      </c>
    </row>
    <row r="103" spans="1:3" s="6" customFormat="1" ht="51" customHeight="1">
      <c r="A103" s="17" t="s">
        <v>178</v>
      </c>
      <c r="B103" s="21" t="s">
        <v>137</v>
      </c>
      <c r="C103" s="23">
        <v>1439693</v>
      </c>
    </row>
    <row r="104" spans="1:3" s="6" customFormat="1" ht="94.5" customHeight="1">
      <c r="A104" s="17" t="s">
        <v>176</v>
      </c>
      <c r="B104" s="21" t="s">
        <v>137</v>
      </c>
      <c r="C104" s="23">
        <v>6000</v>
      </c>
    </row>
    <row r="105" spans="1:3" s="6" customFormat="1" ht="95.25" customHeight="1">
      <c r="A105" s="17" t="s">
        <v>175</v>
      </c>
      <c r="B105" s="21" t="s">
        <v>137</v>
      </c>
      <c r="C105" s="23">
        <v>1352</v>
      </c>
    </row>
    <row r="106" spans="1:3" s="6" customFormat="1" ht="80.25" customHeight="1">
      <c r="A106" s="17" t="s">
        <v>167</v>
      </c>
      <c r="B106" s="21" t="s">
        <v>137</v>
      </c>
      <c r="C106" s="23">
        <v>41545.3</v>
      </c>
    </row>
    <row r="107" spans="1:3" s="6" customFormat="1" ht="78" customHeight="1">
      <c r="A107" s="17" t="s">
        <v>174</v>
      </c>
      <c r="B107" s="21" t="s">
        <v>137</v>
      </c>
      <c r="C107" s="23">
        <v>3571</v>
      </c>
    </row>
    <row r="108" spans="1:3" s="6" customFormat="1" ht="78.75" customHeight="1">
      <c r="A108" s="17" t="s">
        <v>173</v>
      </c>
      <c r="B108" s="21" t="s">
        <v>137</v>
      </c>
      <c r="C108" s="23">
        <v>158800</v>
      </c>
    </row>
    <row r="109" spans="1:3" s="6" customFormat="1" ht="32.25" customHeight="1">
      <c r="A109" s="17" t="s">
        <v>166</v>
      </c>
      <c r="B109" s="21" t="s">
        <v>137</v>
      </c>
      <c r="C109" s="23">
        <v>2119200</v>
      </c>
    </row>
    <row r="110" spans="1:3" s="6" customFormat="1" ht="143.25" customHeight="1">
      <c r="A110" s="17" t="s">
        <v>164</v>
      </c>
      <c r="B110" s="21" t="s">
        <v>137</v>
      </c>
      <c r="C110" s="23">
        <v>12148200</v>
      </c>
    </row>
    <row r="111" spans="1:3" s="6" customFormat="1" ht="78.75" customHeight="1">
      <c r="A111" s="17" t="s">
        <v>172</v>
      </c>
      <c r="B111" s="21" t="s">
        <v>137</v>
      </c>
      <c r="C111" s="23">
        <v>1439693</v>
      </c>
    </row>
    <row r="112" spans="1:3" s="6" customFormat="1" ht="47.25" customHeight="1">
      <c r="A112" s="17" t="s">
        <v>177</v>
      </c>
      <c r="B112" s="21" t="s">
        <v>137</v>
      </c>
      <c r="C112" s="23">
        <v>336168</v>
      </c>
    </row>
    <row r="113" spans="1:3" s="6" customFormat="1" ht="31.5" customHeight="1">
      <c r="A113" s="17" t="s">
        <v>168</v>
      </c>
      <c r="B113" s="21" t="s">
        <v>137</v>
      </c>
      <c r="C113" s="23">
        <v>9300</v>
      </c>
    </row>
    <row r="114" spans="1:3" s="6" customFormat="1" ht="63" customHeight="1">
      <c r="A114" s="17" t="s">
        <v>185</v>
      </c>
      <c r="B114" s="21" t="s">
        <v>137</v>
      </c>
      <c r="C114" s="23">
        <v>821100</v>
      </c>
    </row>
    <row r="115" spans="1:3" s="6" customFormat="1" ht="63" customHeight="1">
      <c r="A115" s="17" t="s">
        <v>186</v>
      </c>
      <c r="B115" s="21" t="s">
        <v>137</v>
      </c>
      <c r="C115" s="23">
        <v>143969.3</v>
      </c>
    </row>
    <row r="116" spans="1:3" s="6" customFormat="1" ht="47.25" customHeight="1">
      <c r="A116" s="15" t="s">
        <v>58</v>
      </c>
      <c r="B116" s="20" t="s">
        <v>129</v>
      </c>
      <c r="C116" s="22">
        <f>C117</f>
        <v>5485500</v>
      </c>
    </row>
    <row r="117" spans="1:3" s="6" customFormat="1" ht="47.25" customHeight="1">
      <c r="A117" s="17" t="s">
        <v>192</v>
      </c>
      <c r="B117" s="21" t="s">
        <v>130</v>
      </c>
      <c r="C117" s="23">
        <v>5485500</v>
      </c>
    </row>
    <row r="118" spans="1:3" s="6" customFormat="1" ht="78.75" customHeight="1">
      <c r="A118" s="15" t="s">
        <v>57</v>
      </c>
      <c r="B118" s="20" t="s">
        <v>131</v>
      </c>
      <c r="C118" s="22">
        <f>C119</f>
        <v>2456400</v>
      </c>
    </row>
    <row r="119" spans="1:3" s="6" customFormat="1" ht="31.5" customHeight="1">
      <c r="A119" s="15" t="s">
        <v>171</v>
      </c>
      <c r="B119" s="20" t="s">
        <v>132</v>
      </c>
      <c r="C119" s="22">
        <f>C120+C121</f>
        <v>2456400</v>
      </c>
    </row>
    <row r="120" spans="1:3" s="6" customFormat="1" ht="63" customHeight="1">
      <c r="A120" s="17" t="s">
        <v>170</v>
      </c>
      <c r="B120" s="21" t="s">
        <v>132</v>
      </c>
      <c r="C120" s="23">
        <v>2396500</v>
      </c>
    </row>
    <row r="121" spans="1:3" s="6" customFormat="1" ht="110.25" customHeight="1">
      <c r="A121" s="17" t="s">
        <v>169</v>
      </c>
      <c r="B121" s="21" t="s">
        <v>132</v>
      </c>
      <c r="C121" s="23">
        <v>59900</v>
      </c>
    </row>
    <row r="122" spans="1:3" s="6" customFormat="1" ht="47.25" customHeight="1">
      <c r="A122" s="15" t="s">
        <v>193</v>
      </c>
      <c r="B122" s="20" t="s">
        <v>127</v>
      </c>
      <c r="C122" s="22">
        <f>C123</f>
        <v>641776.61</v>
      </c>
    </row>
    <row r="123" spans="1:3" s="6" customFormat="1" ht="47.25" customHeight="1">
      <c r="A123" s="17" t="s">
        <v>194</v>
      </c>
      <c r="B123" s="21" t="s">
        <v>128</v>
      </c>
      <c r="C123" s="23">
        <v>641776.61</v>
      </c>
    </row>
    <row r="124" spans="1:3" s="6" customFormat="1" ht="63" customHeight="1">
      <c r="A124" s="15" t="s">
        <v>136</v>
      </c>
      <c r="B124" s="20" t="s">
        <v>135</v>
      </c>
      <c r="C124" s="22">
        <f>C125</f>
        <v>306.35</v>
      </c>
    </row>
    <row r="125" spans="1:3" ht="63" customHeight="1">
      <c r="A125" s="17" t="s">
        <v>134</v>
      </c>
      <c r="B125" s="21" t="s">
        <v>133</v>
      </c>
      <c r="C125" s="23">
        <v>306.35</v>
      </c>
    </row>
    <row r="126" spans="1:3" ht="33.75" customHeight="1">
      <c r="A126" s="15" t="s">
        <v>9</v>
      </c>
      <c r="B126" s="20" t="s">
        <v>125</v>
      </c>
      <c r="C126" s="22">
        <f>C127</f>
        <v>356054.17</v>
      </c>
    </row>
    <row r="127" spans="1:3" ht="31.5" customHeight="1">
      <c r="A127" s="17" t="s">
        <v>82</v>
      </c>
      <c r="B127" s="21" t="s">
        <v>126</v>
      </c>
      <c r="C127" s="23">
        <v>356054.17</v>
      </c>
    </row>
    <row r="128" spans="1:3" ht="15.75" customHeight="1">
      <c r="A128" s="15" t="s">
        <v>139</v>
      </c>
      <c r="B128" s="20" t="s">
        <v>140</v>
      </c>
      <c r="C128" s="22">
        <f>C129</f>
        <v>199395100</v>
      </c>
    </row>
    <row r="129" spans="1:3" ht="15.75" customHeight="1">
      <c r="A129" s="15" t="s">
        <v>141</v>
      </c>
      <c r="B129" s="20" t="s">
        <v>138</v>
      </c>
      <c r="C129" s="22">
        <f>C130</f>
        <v>199395100</v>
      </c>
    </row>
    <row r="130" spans="1:3" ht="47.25" customHeight="1">
      <c r="A130" s="17" t="s">
        <v>165</v>
      </c>
      <c r="B130" s="21" t="s">
        <v>138</v>
      </c>
      <c r="C130" s="23">
        <v>199395100</v>
      </c>
    </row>
    <row r="131" spans="1:3" ht="15.75" customHeight="1">
      <c r="A131" s="15" t="s">
        <v>154</v>
      </c>
      <c r="B131" s="20" t="s">
        <v>153</v>
      </c>
      <c r="C131" s="22">
        <f>C134+C138+C132</f>
        <v>7014000</v>
      </c>
    </row>
    <row r="132" spans="1:3" ht="15.75" customHeight="1">
      <c r="A132" s="15" t="s">
        <v>231</v>
      </c>
      <c r="B132" s="47" t="s">
        <v>232</v>
      </c>
      <c r="C132" s="22">
        <f>C133</f>
        <v>534200</v>
      </c>
    </row>
    <row r="133" spans="1:3" ht="15.75" customHeight="1">
      <c r="A133" s="17" t="s">
        <v>233</v>
      </c>
      <c r="B133" s="48" t="s">
        <v>234</v>
      </c>
      <c r="C133" s="23">
        <v>534200</v>
      </c>
    </row>
    <row r="134" spans="1:3" ht="63" customHeight="1">
      <c r="A134" s="15" t="s">
        <v>195</v>
      </c>
      <c r="B134" s="20" t="s">
        <v>155</v>
      </c>
      <c r="C134" s="22">
        <f>C135</f>
        <v>6468300</v>
      </c>
    </row>
    <row r="135" spans="1:3" ht="78.75" customHeight="1">
      <c r="A135" s="15" t="s">
        <v>196</v>
      </c>
      <c r="B135" s="20" t="s">
        <v>156</v>
      </c>
      <c r="C135" s="22">
        <f>C136+C137</f>
        <v>6468300</v>
      </c>
    </row>
    <row r="136" spans="1:3" ht="83.25" customHeight="1">
      <c r="A136" s="17" t="s">
        <v>196</v>
      </c>
      <c r="B136" s="21" t="s">
        <v>156</v>
      </c>
      <c r="C136" s="23">
        <v>6187100</v>
      </c>
    </row>
    <row r="137" spans="1:3" ht="78.75" customHeight="1">
      <c r="A137" s="17" t="s">
        <v>197</v>
      </c>
      <c r="B137" s="21" t="s">
        <v>156</v>
      </c>
      <c r="C137" s="23">
        <v>281200</v>
      </c>
    </row>
    <row r="138" spans="1:3" ht="30" customHeight="1">
      <c r="A138" s="15" t="s">
        <v>226</v>
      </c>
      <c r="B138" s="40" t="s">
        <v>224</v>
      </c>
      <c r="C138" s="22">
        <f>C139</f>
        <v>11500</v>
      </c>
    </row>
    <row r="139" spans="1:3" ht="31.5" customHeight="1">
      <c r="A139" s="15" t="s">
        <v>225</v>
      </c>
      <c r="B139" s="40" t="s">
        <v>223</v>
      </c>
      <c r="C139" s="22">
        <f>C140</f>
        <v>11500</v>
      </c>
    </row>
    <row r="140" spans="1:3" ht="93.75" customHeight="1">
      <c r="A140" s="17" t="s">
        <v>227</v>
      </c>
      <c r="B140" s="41" t="s">
        <v>223</v>
      </c>
      <c r="C140" s="23">
        <v>11500</v>
      </c>
    </row>
    <row r="141" spans="1:3" ht="15.75" customHeight="1">
      <c r="A141" s="16" t="s">
        <v>17</v>
      </c>
      <c r="B141" s="24"/>
      <c r="C141" s="22">
        <f>C74+C75</f>
        <v>626525316.72</v>
      </c>
    </row>
    <row r="142" ht="15.75">
      <c r="C142" s="34"/>
    </row>
    <row r="143" ht="15.75">
      <c r="C143" s="34"/>
    </row>
    <row r="144" ht="15.75">
      <c r="C144" s="34"/>
    </row>
    <row r="145" ht="15.75">
      <c r="C145" s="34"/>
    </row>
    <row r="146" ht="15.75">
      <c r="C146" s="34"/>
    </row>
    <row r="147" spans="1:3" s="3" customFormat="1" ht="15.75">
      <c r="A147" s="27"/>
      <c r="B147" s="30"/>
      <c r="C147" s="34"/>
    </row>
    <row r="148" spans="1:3" s="3" customFormat="1" ht="15.75">
      <c r="A148" s="27"/>
      <c r="B148" s="30"/>
      <c r="C148" s="34"/>
    </row>
    <row r="149" spans="1:3" s="5" customFormat="1" ht="15.75">
      <c r="A149" s="27"/>
      <c r="B149" s="30"/>
      <c r="C149" s="34"/>
    </row>
    <row r="150" spans="1:3" s="3" customFormat="1" ht="15.75">
      <c r="A150" s="27"/>
      <c r="B150" s="30"/>
      <c r="C150" s="34"/>
    </row>
    <row r="151" spans="1:3" s="5" customFormat="1" ht="15.75">
      <c r="A151" s="27"/>
      <c r="B151" s="30"/>
      <c r="C151" s="34"/>
    </row>
    <row r="152" spans="1:3" s="3" customFormat="1" ht="15.75">
      <c r="A152" s="27"/>
      <c r="B152" s="30"/>
      <c r="C152" s="34"/>
    </row>
    <row r="153" spans="1:3" s="5" customFormat="1" ht="15.75">
      <c r="A153" s="27"/>
      <c r="B153" s="30"/>
      <c r="C153" s="34"/>
    </row>
    <row r="154" spans="1:3" s="5" customFormat="1" ht="15.75">
      <c r="A154" s="27"/>
      <c r="B154" s="30"/>
      <c r="C154" s="34"/>
    </row>
    <row r="155" spans="1:3" s="5" customFormat="1" ht="15.75">
      <c r="A155" s="27"/>
      <c r="B155" s="30"/>
      <c r="C155" s="31"/>
    </row>
    <row r="156" spans="1:3" s="4" customFormat="1" ht="15.75">
      <c r="A156" s="27"/>
      <c r="B156" s="30"/>
      <c r="C156" s="31"/>
    </row>
    <row r="157" ht="15.75">
      <c r="C157" s="35"/>
    </row>
    <row r="169" ht="15.75">
      <c r="C169" s="35"/>
    </row>
    <row r="170" ht="15.75">
      <c r="C170" s="35"/>
    </row>
    <row r="172" ht="15.75">
      <c r="C172" s="35"/>
    </row>
    <row r="174" ht="15.75">
      <c r="C174" s="35"/>
    </row>
    <row r="178" ht="15.75">
      <c r="C178" s="35"/>
    </row>
  </sheetData>
  <sheetProtection/>
  <mergeCells count="5">
    <mergeCell ref="B1:C1"/>
    <mergeCell ref="A2:C2"/>
    <mergeCell ref="B4:C4"/>
    <mergeCell ref="A6:C6"/>
    <mergeCell ref="A3:C3"/>
  </mergeCells>
  <printOptions/>
  <pageMargins left="0.7874015748031497" right="0.2755905511811024" top="0" bottom="0" header="0.5118110236220472" footer="0.15748031496062992"/>
  <pageSetup orientation="portrait" paperSize="9" scale="63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2022-12-27T07:49:51Z</cp:lastPrinted>
  <dcterms:created xsi:type="dcterms:W3CDTF">2002-10-10T06:25:05Z</dcterms:created>
  <dcterms:modified xsi:type="dcterms:W3CDTF">2022-12-27T07:49:53Z</dcterms:modified>
  <cp:category/>
  <cp:version/>
  <cp:contentType/>
  <cp:contentStatus/>
</cp:coreProperties>
</file>