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6645" activeTab="0"/>
  </bookViews>
  <sheets>
    <sheet name="2023-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'2023-2024'!$10:$15</definedName>
    <definedName name="_xlnm.Print_Area" localSheetId="0">'2023-2024'!$A$1:$K$28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<sst xmlns="http://schemas.openxmlformats.org/spreadsheetml/2006/main" count="144" uniqueCount="56">
  <si>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</si>
  <si>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</si>
  <si>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</si>
  <si>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</si>
  <si>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</si>
  <si>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</si>
  <si>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</si>
  <si>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</si>
  <si>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</si>
  <si>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</si>
  <si>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</si>
  <si>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</si>
  <si>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</si>
  <si>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</si>
  <si>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</si>
  <si>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</si>
  <si>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</si>
  <si>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</si>
  <si>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</si>
  <si>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</si>
  <si>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</si>
  <si>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</si>
  <si>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</si>
  <si>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</si>
  <si>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</si>
  <si>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</si>
  <si>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</si>
  <si>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</si>
  <si>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</si>
  <si>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</si>
  <si>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</si>
  <si>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</si>
  <si>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</si>
  <si>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</si>
  <si>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</si>
  <si>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</si>
  <si>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</si>
  <si>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</si>
  <si>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</si>
  <si>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</si>
  <si>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</si>
  <si>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</si>
  <si>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2023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</si>
  <si>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</si>
  <si>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</si>
  <si>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к  проекту решения Совета депутатов ЗАТО Видяево</t>
  </si>
  <si>
    <r>
      <t>от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____________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№ ______</t>
    </r>
  </si>
  <si>
    <t>Привлечение кредитов от кредитных организаций в валюте Российской Федерации</t>
  </si>
  <si>
    <t xml:space="preserve">  "О бюджете ЗАТО Видяево на 2022 год и плановый период 2023 и 2024 годов"</t>
  </si>
  <si>
    <t>2024</t>
  </si>
  <si>
    <t>Источники финансирования дефицита бюджета ЗАТО Видяево на 2023 и 2024 годов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</si>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</sst>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8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6" fillId="0" borderId="0" xfId="60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18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9.375" style="0" customWidth="1"/>
    <col min="12" max="12" width="1.25" style="0" customWidth="1"/>
    <col min="13" max="13" width="2.25390625" style="0" hidden="1" customWidth="1"/>
  </cols>
  <sheetData>
    <row r="1" spans="1:14" s="24" customFormat="1" ht="16.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23"/>
      <c r="M1" s="23"/>
      <c r="N1" s="23"/>
    </row>
    <row r="2" spans="1:14" s="24" customFormat="1" ht="15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23"/>
      <c r="M2" s="23"/>
      <c r="N2" s="23"/>
    </row>
    <row r="3" spans="1:14" s="24" customFormat="1" ht="12.75">
      <c r="A3" s="63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3"/>
      <c r="M3" s="23"/>
      <c r="N3" s="23"/>
    </row>
    <row r="4" spans="1:12" s="6" customFormat="1" ht="12.75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65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66" t="s">
        <v>28</v>
      </c>
      <c r="B10" s="59" t="s">
        <v>0</v>
      </c>
      <c r="C10" s="60"/>
      <c r="D10" s="60"/>
      <c r="E10" s="60"/>
      <c r="F10" s="60"/>
      <c r="G10" s="60"/>
      <c r="H10" s="60"/>
      <c r="I10" s="60"/>
      <c r="J10" s="51" t="s">
        <v>42</v>
      </c>
      <c r="K10" s="51" t="s">
        <v>49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67"/>
      <c r="B11" s="54" t="s">
        <v>33</v>
      </c>
      <c r="C11" s="54" t="s">
        <v>2</v>
      </c>
      <c r="D11" s="54" t="s">
        <v>3</v>
      </c>
      <c r="E11" s="54" t="s">
        <v>4</v>
      </c>
      <c r="F11" s="54" t="s">
        <v>5</v>
      </c>
      <c r="G11" s="54" t="s">
        <v>6</v>
      </c>
      <c r="H11" s="54" t="s">
        <v>1</v>
      </c>
      <c r="I11" s="54" t="s">
        <v>34</v>
      </c>
      <c r="J11" s="52"/>
      <c r="K11" s="5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7"/>
      <c r="B12" s="55"/>
      <c r="C12" s="57"/>
      <c r="D12" s="55"/>
      <c r="E12" s="57"/>
      <c r="F12" s="55"/>
      <c r="G12" s="55"/>
      <c r="H12" s="55"/>
      <c r="I12" s="57"/>
      <c r="J12" s="52"/>
      <c r="K12" s="5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7"/>
      <c r="B13" s="55"/>
      <c r="C13" s="57"/>
      <c r="D13" s="55"/>
      <c r="E13" s="57"/>
      <c r="F13" s="55"/>
      <c r="G13" s="55"/>
      <c r="H13" s="55"/>
      <c r="I13" s="57"/>
      <c r="J13" s="52"/>
      <c r="K13" s="5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68"/>
      <c r="B14" s="56"/>
      <c r="C14" s="58"/>
      <c r="D14" s="56"/>
      <c r="E14" s="58"/>
      <c r="F14" s="56"/>
      <c r="G14" s="56"/>
      <c r="H14" s="56"/>
      <c r="I14" s="58"/>
      <c r="J14" s="53"/>
      <c r="K14" s="5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70" t="s">
        <v>52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1290741.8999999762</v>
      </c>
      <c r="K16" s="38">
        <f>K22+K17</f>
        <v>10335394.560000062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44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47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3825210.9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54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v>3825210.9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3">
      <c r="A20" s="33" t="s">
        <v>43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3825210.9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55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3825210.9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53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1290741.8999999762</v>
      </c>
      <c r="K22" s="38">
        <f>-K23+K24</f>
        <v>10335394.560000062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581616907.42</v>
      </c>
      <c r="K23" s="39">
        <f>K25</f>
        <v>565184256.3299999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582907649.3199999</v>
      </c>
      <c r="K24" s="39">
        <f>K27</f>
        <v>575519650.89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581616907.42</v>
      </c>
      <c r="K25" s="39">
        <f>K26</f>
        <v>565184256.3299999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581616907.42</v>
      </c>
      <c r="K26" s="42">
        <f>M26+K19</f>
        <v>565184256.3299999</v>
      </c>
      <c r="L26" s="45">
        <v>581616907.42</v>
      </c>
      <c r="M26" s="48">
        <v>561359045.43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582907649.3199999</v>
      </c>
      <c r="K27" s="42">
        <f>K28</f>
        <v>575519650.89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582907649.3199999</v>
      </c>
      <c r="K28" s="42">
        <f>M28+K21</f>
        <v>575519650.89</v>
      </c>
      <c r="L28" s="47">
        <f>574597478.27+8310171.05</f>
        <v>582907649.3199999</v>
      </c>
      <c r="M28" s="50">
        <f>555487005.78+16207434.21</f>
        <v>571694439.99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-1290741.8999999762</v>
      </c>
      <c r="M30" s="45">
        <f>M26-M28</f>
        <v>-10335394.560000062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  <mergeCell ref="J10:J14"/>
    <mergeCell ref="K10:K14"/>
    <mergeCell ref="D11:D14"/>
    <mergeCell ref="E11:E14"/>
    <mergeCell ref="F11:F14"/>
    <mergeCell ref="G11:G14"/>
    <mergeCell ref="B10:I10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Макс</cp:lastModifiedBy>
  <cp:lastPrinted>2020-12-28T09:01:35Z</cp:lastPrinted>
  <dcterms:created xsi:type="dcterms:W3CDTF">1999-06-18T11:49:53Z</dcterms:created>
  <dcterms:modified xsi:type="dcterms:W3CDTF">2021-11-06T22:49:09Z</dcterms:modified>
  <cp:category/>
  <cp:version/>
  <cp:contentType/>
  <cp:contentStatus/>
</cp:coreProperties>
</file>