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165\finotdel\РЕШЕНИЯ СОВЕТА 2014-2018 ГОД\Решения Совета 2019\РСД №  от 20.03.2019\"/>
    </mc:Choice>
  </mc:AlternateContent>
  <bookViews>
    <workbookView xWindow="0" yWindow="0" windowWidth="28800" windowHeight="12585"/>
  </bookViews>
  <sheets>
    <sheet name="20.03.2019" sheetId="1" r:id="rId1"/>
  </sheets>
  <externalReferences>
    <externalReference r:id="rId2"/>
  </externalReferences>
  <definedNames>
    <definedName name="OLE_LINK11" localSheetId="0">'20.03.2019'!$A$20</definedName>
    <definedName name="OLE_LINK13" localSheetId="0">'20.03.2019'!$A$6</definedName>
    <definedName name="OLE_LINK14" localSheetId="0">'20.03.2019'!$A$15</definedName>
    <definedName name="OLE_LINK2" localSheetId="0">'20.03.2019'!$A$12</definedName>
    <definedName name="OLE_LINK3" localSheetId="0">'20.03.2019'!$A$1</definedName>
    <definedName name="OLE_LINK6" localSheetId="0">'20.03.2019'!$A$13</definedName>
    <definedName name="_xlnm.Print_Area" localSheetId="0">'20.03.2019'!$A$1:$I$112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32" i="1" s="1"/>
  <c r="I33" i="1"/>
  <c r="I34" i="1"/>
  <c r="I35" i="1"/>
  <c r="I36" i="1"/>
  <c r="I37" i="1"/>
  <c r="I38" i="1"/>
  <c r="I39" i="1"/>
  <c r="F40" i="1"/>
  <c r="F50" i="1"/>
  <c r="I50" i="1" s="1"/>
  <c r="F51" i="1"/>
  <c r="I51" i="1" s="1"/>
  <c r="F52" i="1"/>
  <c r="I52" i="1" s="1"/>
  <c r="F53" i="1"/>
  <c r="I53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I61" i="1" s="1"/>
  <c r="H61" i="1"/>
  <c r="F61" i="1" l="1"/>
  <c r="H40" i="1"/>
  <c r="I40" i="1"/>
</calcChain>
</file>

<file path=xl/sharedStrings.xml><?xml version="1.0" encoding="utf-8"?>
<sst xmlns="http://schemas.openxmlformats.org/spreadsheetml/2006/main" count="157" uniqueCount="92">
  <si>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</si>
  <si>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</si>
  <si>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в связи с весением изменений в проектно-сметную документацию на строительство КНС.</t>
  </si>
  <si>
    <t>Примечание:</t>
  </si>
  <si>
    <t>коп.</t>
  </si>
  <si>
    <t>00</t>
  </si>
  <si>
    <t>руб.</t>
  </si>
  <si>
    <t>Итого составили:</t>
  </si>
  <si>
    <t xml:space="preserve"> -</t>
  </si>
  <si>
    <t xml:space="preserve">уменьшение </t>
  </si>
  <si>
    <t xml:space="preserve">увеличение </t>
  </si>
  <si>
    <t>Сумма (руб.коп.)</t>
  </si>
  <si>
    <t>Наименование показателя</t>
  </si>
  <si>
    <t xml:space="preserve">    Расходы по разделу «Охрана окружающей среды» </t>
  </si>
  <si>
    <t>Раздел 06 «Охрана окружающей среды»</t>
  </si>
  <si>
    <t>Уменьшение софинансирования местного бюджета  на мероприятия по формированию современной городской среды (софинансирование составило 5%)</t>
  </si>
  <si>
    <t>68</t>
  </si>
  <si>
    <t>2019 год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</si>
  <si>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</si>
  <si>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</si>
  <si>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Увеличение за счет выделения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</si>
  <si>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Расходы по разделу «Национальная экономика» </t>
  </si>
  <si>
    <t>Раздел 04 «Национальная экономика»</t>
  </si>
  <si>
    <t>Увеличение для оплаты по договору за предоставлениеуслуг связи (система 112)</t>
  </si>
  <si>
    <t>49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</si>
  <si>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</si>
  <si>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</si>
  <si>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В 2020 и 2021 годах -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</si>
  <si>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</si>
  <si>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</si>
  <si>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</si>
  <si>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</si>
  <si>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</si>
  <si>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</si>
  <si>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</si>
  <si>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</si>
  <si>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</si>
  <si>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</si>
  <si>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</si>
  <si>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</si>
  <si>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</si>
  <si>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</si>
  <si>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</si>
  <si>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</si>
  <si>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</si>
  <si>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</si>
  <si>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</si>
  <si>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</si>
  <si>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</si>
  <si>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</si>
  <si>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</si>
  <si>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</si>
  <si>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</si>
  <si>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(РСД от 24.12.2018  158) с изменениями от 25.02.2019</t>
  </si>
  <si>
    <t>Раздел</t>
  </si>
  <si>
    <t>Наименование</t>
  </si>
  <si>
    <t xml:space="preserve">   С учетом вносимых изменений структура расходов бюджета по разделам классификации расходов бюджета на 2019 год характеризуется следующими изменениями:</t>
  </si>
  <si>
    <t xml:space="preserve">      Внесение изменений в расходную часть местного бюджета связано с внесением изменений в Закон МО "Об областном бюджете  на 2019 год и на плановый период 2020 и 2021 годов" и с перераспределением бюджетных ассигнований по итогам рассмотрения Главой ЗАТО Видяево обращений ГРБС.</t>
  </si>
  <si>
    <t>РАСХОДЫ</t>
  </si>
  <si>
    <t>(руб.)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</si>
  <si>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</si>
  <si>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</si>
  <si>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</si>
  <si>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</si>
  <si>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</si>
  <si>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</si>
  <si>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</si>
  <si>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</si>
  <si>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</si>
  <si>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</si>
  <si>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</si>
  <si>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</si>
  <si>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</si>
  <si>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</si>
  <si>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</si>
  <si>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</si>
  <si>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В общем объеме доходы бюджета ЗАТО Видяево в 2019 году увеличились на 27 293 201,00 (Двадцать семь миллионов двести девяносто три тысячи двести один ) руб. 00 коп. </t>
  </si>
  <si>
    <t>ДОХОДЫ</t>
  </si>
  <si>
    <t>Дефицит и источники финансирования дефицита без изменений.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</si>
  <si>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</si>
  <si>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t>0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</si>
  <si>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</si>
  <si>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</si>
  <si>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</si>
  <si>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</si>
  <si>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2019 году:</t>
  </si>
  <si>
    <t>Основные характеристики бюджета ЗАТО Видяево с учетом внесенных изменений:</t>
  </si>
  <si>
    <t>на 2019 год и на плановый период 2020 и 2021 годов»»</t>
  </si>
  <si>
    <r>
      <t xml:space="preserve"> ЗАТО Видяево от 24.12.2018 г. № 158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«О бюджете ЗАТО Видяево </t>
    </r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</si>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</sst>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10"/>
      <name val="Calibri"/>
      <family val="2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4" fontId="7" fillId="3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0;&#1054;%2020018\&#1055;&#1086;&#1103;&#1089;&#1085;&#1080;&#1090;&#1077;&#1083;&#1100;&#1085;&#1072;&#1103;%20&#1079;&#1072;&#1087;&#1080;&#1089;&#1082;&#1072;%20&#1082;%20&#1057;&#1086;&#1074;&#1077;&#1090;&#1091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08.05.2018"/>
      <sheetName val="09.06.2018"/>
      <sheetName val="20.06.2018"/>
      <sheetName val="18.09.2018"/>
      <sheetName val="06.11.2018"/>
      <sheetName val="13.12.2018"/>
      <sheetName val="29.12.2018"/>
    </sheetNames>
    <sheetDataSet>
      <sheetData sheetId="0"/>
      <sheetData sheetId="1">
        <row r="77">
          <cell r="I77">
            <v>76470776.390000001</v>
          </cell>
        </row>
        <row r="78">
          <cell r="I78">
            <v>401600</v>
          </cell>
        </row>
        <row r="79">
          <cell r="I79">
            <v>18020482.23</v>
          </cell>
        </row>
        <row r="80">
          <cell r="I80">
            <v>14467302.26</v>
          </cell>
        </row>
        <row r="81">
          <cell r="I81">
            <v>68287635.390000001</v>
          </cell>
        </row>
        <row r="82">
          <cell r="I82">
            <v>60000</v>
          </cell>
        </row>
        <row r="83">
          <cell r="I83">
            <v>222227794.80000001</v>
          </cell>
        </row>
        <row r="84">
          <cell r="I84">
            <v>8480375.9399999995</v>
          </cell>
        </row>
        <row r="85">
          <cell r="I85">
            <v>20569200</v>
          </cell>
        </row>
        <row r="86">
          <cell r="I86">
            <v>31910691.379999999</v>
          </cell>
        </row>
        <row r="87">
          <cell r="I87">
            <v>4825974.82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2"/>
  <sheetViews>
    <sheetView tabSelected="1" view="pageBreakPreview" topLeftCell="A30" zoomScaleNormal="100" zoomScaleSheetLayoutView="100" workbookViewId="0">
      <selection activeCell="A65" sqref="A65:I65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0.28515625" customWidth="1"/>
    <col min="8" max="8" width="17.85546875" customWidth="1"/>
    <col min="9" max="9" width="21" customWidth="1"/>
  </cols>
  <sheetData>
    <row r="1" spans="1:9" ht="18.75" x14ac:dyDescent="0.25">
      <c r="A1" s="52" t="s">
        <v>91</v>
      </c>
      <c r="B1" s="52"/>
      <c r="C1" s="52"/>
      <c r="D1" s="52"/>
      <c r="E1" s="52"/>
      <c r="F1" s="52"/>
      <c r="G1" s="52"/>
      <c r="H1" s="52"/>
      <c r="I1" s="52"/>
    </row>
    <row r="2" spans="1:9" ht="18.75" x14ac:dyDescent="0.25">
      <c r="A2" s="15"/>
    </row>
    <row r="3" spans="1:9" ht="18.75" x14ac:dyDescent="0.25">
      <c r="A3" s="51" t="s">
        <v>90</v>
      </c>
      <c r="B3" s="51"/>
      <c r="C3" s="51"/>
      <c r="D3" s="51"/>
      <c r="E3" s="51"/>
      <c r="F3" s="51"/>
      <c r="G3" s="51"/>
      <c r="H3" s="51"/>
      <c r="I3" s="51"/>
    </row>
    <row r="4" spans="1:9" ht="18.75" x14ac:dyDescent="0.25">
      <c r="A4" s="51" t="s">
        <v>89</v>
      </c>
      <c r="B4" s="51"/>
      <c r="C4" s="51"/>
      <c r="D4" s="51"/>
      <c r="E4" s="51"/>
      <c r="F4" s="51"/>
      <c r="G4" s="51"/>
      <c r="H4" s="51"/>
      <c r="I4" s="51"/>
    </row>
    <row r="5" spans="1:9" ht="18.75" x14ac:dyDescent="0.25">
      <c r="A5" s="51" t="s">
        <v>88</v>
      </c>
      <c r="B5" s="51"/>
      <c r="C5" s="51"/>
      <c r="D5" s="51"/>
      <c r="E5" s="51"/>
      <c r="F5" s="51"/>
      <c r="G5" s="51"/>
      <c r="H5" s="51"/>
      <c r="I5" s="51"/>
    </row>
    <row r="6" spans="1:9" ht="18.75" x14ac:dyDescent="0.25">
      <c r="A6" s="51" t="s">
        <v>87</v>
      </c>
      <c r="B6" s="51"/>
      <c r="C6" s="51"/>
      <c r="D6" s="51"/>
      <c r="E6" s="51"/>
      <c r="F6" s="51"/>
      <c r="G6" s="51"/>
      <c r="H6" s="51"/>
      <c r="I6" s="51"/>
    </row>
    <row r="7" spans="1:9" ht="18.75" x14ac:dyDescent="0.25">
      <c r="A7" s="4"/>
    </row>
    <row r="8" spans="1:9" ht="30" customHeight="1" x14ac:dyDescent="0.25">
      <c r="A8" s="75" t="s">
        <v>86</v>
      </c>
      <c r="B8" s="75"/>
      <c r="C8" s="75"/>
      <c r="D8" s="75"/>
      <c r="E8" s="75"/>
      <c r="F8" s="75"/>
      <c r="G8" s="75"/>
      <c r="H8" s="75"/>
      <c r="I8" s="75"/>
    </row>
    <row r="9" spans="1:9" ht="18.75" x14ac:dyDescent="0.25">
      <c r="A9" s="25"/>
    </row>
    <row r="10" spans="1:9" ht="18.75" x14ac:dyDescent="0.25">
      <c r="A10" s="52" t="s">
        <v>85</v>
      </c>
      <c r="B10" s="52"/>
      <c r="C10" s="52"/>
      <c r="D10" s="52"/>
      <c r="E10" s="52"/>
      <c r="F10" s="52"/>
      <c r="G10" s="52"/>
      <c r="H10" s="52"/>
      <c r="I10" s="52"/>
    </row>
    <row r="11" spans="1:9" ht="18.75" x14ac:dyDescent="0.25">
      <c r="A11" s="25"/>
    </row>
    <row r="12" spans="1:9" ht="18.75" x14ac:dyDescent="0.25">
      <c r="A12" s="76" t="s">
        <v>84</v>
      </c>
      <c r="B12" s="76"/>
      <c r="C12" s="76"/>
      <c r="D12" s="76"/>
      <c r="E12" s="77">
        <v>493015034</v>
      </c>
      <c r="F12" s="77"/>
      <c r="G12" s="30" t="s">
        <v>6</v>
      </c>
      <c r="H12" s="31">
        <v>21</v>
      </c>
      <c r="I12" s="28" t="s">
        <v>82</v>
      </c>
    </row>
    <row r="13" spans="1:9" ht="18.75" x14ac:dyDescent="0.25">
      <c r="A13" s="76" t="s">
        <v>83</v>
      </c>
      <c r="B13" s="76"/>
      <c r="C13" s="76"/>
      <c r="D13" s="76"/>
      <c r="E13" s="77">
        <v>493015034</v>
      </c>
      <c r="F13" s="77"/>
      <c r="G13" s="30" t="s">
        <v>6</v>
      </c>
      <c r="H13" s="31">
        <v>21</v>
      </c>
      <c r="I13" s="28" t="s">
        <v>82</v>
      </c>
    </row>
    <row r="14" spans="1:9" ht="43.15" customHeight="1" x14ac:dyDescent="0.25">
      <c r="A14" s="78" t="s">
        <v>81</v>
      </c>
      <c r="B14" s="78"/>
      <c r="C14" s="78"/>
      <c r="D14" s="78"/>
      <c r="E14" s="77">
        <v>0</v>
      </c>
      <c r="F14" s="77"/>
      <c r="G14" s="30" t="s">
        <v>6</v>
      </c>
      <c r="H14" s="29" t="s">
        <v>80</v>
      </c>
      <c r="I14" s="28" t="s">
        <v>4</v>
      </c>
    </row>
    <row r="15" spans="1:9" ht="18.75" x14ac:dyDescent="0.25">
      <c r="A15" s="4"/>
    </row>
    <row r="16" spans="1:9" ht="18.75" x14ac:dyDescent="0.25">
      <c r="A16" s="44" t="s">
        <v>27</v>
      </c>
      <c r="B16" s="44"/>
      <c r="C16" s="44"/>
      <c r="D16" s="44"/>
      <c r="E16" s="44"/>
      <c r="F16" s="44"/>
      <c r="G16" s="44"/>
      <c r="H16" s="44"/>
      <c r="I16" s="44"/>
    </row>
    <row r="17" spans="1:9" ht="18.75" x14ac:dyDescent="0.25">
      <c r="A17" s="25"/>
    </row>
    <row r="18" spans="1:9" ht="18.75" x14ac:dyDescent="0.25">
      <c r="A18" s="4"/>
    </row>
    <row r="19" spans="1:9" ht="18.75" x14ac:dyDescent="0.25">
      <c r="A19" s="4"/>
    </row>
    <row r="20" spans="1:9" ht="18.75" x14ac:dyDescent="0.25">
      <c r="A20" s="50" t="s">
        <v>79</v>
      </c>
      <c r="B20" s="50"/>
      <c r="C20" s="50"/>
      <c r="D20" s="50"/>
      <c r="E20" s="50"/>
      <c r="F20" s="50"/>
      <c r="G20" s="50"/>
      <c r="H20" s="50"/>
      <c r="I20" s="50"/>
    </row>
    <row r="21" spans="1:9" ht="18.75" x14ac:dyDescent="0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8.75" x14ac:dyDescent="0.25">
      <c r="A22" s="51" t="s">
        <v>78</v>
      </c>
      <c r="B22" s="51"/>
      <c r="C22" s="51"/>
      <c r="D22" s="51"/>
      <c r="E22" s="51"/>
      <c r="F22" s="51"/>
      <c r="G22" s="51"/>
      <c r="H22" s="51"/>
      <c r="I22" s="51"/>
    </row>
    <row r="23" spans="1:9" ht="18.75" x14ac:dyDescent="0.25">
      <c r="A23" s="26"/>
    </row>
    <row r="24" spans="1:9" ht="18.75" x14ac:dyDescent="0.25">
      <c r="A24" s="26"/>
    </row>
    <row r="25" spans="1:9" ht="18.75" x14ac:dyDescent="0.25">
      <c r="A25" s="52" t="s">
        <v>77</v>
      </c>
      <c r="B25" s="52"/>
      <c r="C25" s="52"/>
      <c r="D25" s="52"/>
      <c r="E25" s="52"/>
      <c r="F25" s="52"/>
      <c r="G25" s="52"/>
      <c r="H25" s="52"/>
      <c r="I25" s="52"/>
    </row>
    <row r="26" spans="1:9" ht="18.75" x14ac:dyDescent="0.25">
      <c r="A26" s="25"/>
    </row>
    <row r="27" spans="1:9" ht="33.75" customHeight="1" x14ac:dyDescent="0.25">
      <c r="A27" s="53" t="s">
        <v>76</v>
      </c>
      <c r="B27" s="53"/>
      <c r="C27" s="53"/>
      <c r="D27" s="53"/>
      <c r="E27" s="53"/>
      <c r="F27" s="53"/>
      <c r="G27" s="53"/>
      <c r="H27" s="53"/>
      <c r="I27" s="53"/>
    </row>
    <row r="28" spans="1:9" ht="18.75" x14ac:dyDescent="0.25">
      <c r="A28" s="4"/>
    </row>
    <row r="29" spans="1:9" ht="18.75" x14ac:dyDescent="0.25">
      <c r="A29" s="32" t="s">
        <v>17</v>
      </c>
      <c r="B29" s="32"/>
      <c r="C29" s="32"/>
      <c r="D29" s="32"/>
      <c r="E29" s="32"/>
      <c r="F29" s="32"/>
      <c r="G29" s="32"/>
      <c r="H29" s="32"/>
      <c r="I29" s="32"/>
    </row>
    <row r="30" spans="1:9" s="12" customFormat="1" ht="35.25" customHeight="1" x14ac:dyDescent="0.25">
      <c r="A30" s="21"/>
      <c r="B30" s="21"/>
      <c r="C30" s="21"/>
      <c r="D30" s="21"/>
      <c r="E30" s="21"/>
      <c r="F30" s="21"/>
      <c r="G30" s="21"/>
      <c r="H30" s="21"/>
      <c r="I30" s="20" t="s">
        <v>59</v>
      </c>
    </row>
    <row r="31" spans="1:9" s="12" customFormat="1" ht="70.900000000000006" customHeight="1" x14ac:dyDescent="0.25">
      <c r="A31" s="33" t="s">
        <v>55</v>
      </c>
      <c r="B31" s="34"/>
      <c r="C31" s="34"/>
      <c r="D31" s="35"/>
      <c r="E31" s="19" t="s">
        <v>54</v>
      </c>
      <c r="F31" s="36" t="s">
        <v>53</v>
      </c>
      <c r="G31" s="36"/>
      <c r="H31" s="19" t="s">
        <v>52</v>
      </c>
      <c r="I31" s="19" t="s">
        <v>51</v>
      </c>
    </row>
    <row r="32" spans="1:9" s="12" customFormat="1" ht="158.44999999999999" customHeight="1" x14ac:dyDescent="0.25">
      <c r="A32" s="39" t="s">
        <v>75</v>
      </c>
      <c r="B32" s="40"/>
      <c r="C32" s="40"/>
      <c r="D32" s="41"/>
      <c r="E32" s="11" t="s">
        <v>74</v>
      </c>
      <c r="F32" s="42">
        <v>65272102.490000002</v>
      </c>
      <c r="G32" s="43"/>
      <c r="H32" s="23">
        <f>-90000</f>
        <v>-90000</v>
      </c>
      <c r="I32" s="23">
        <f t="shared" ref="I32:I38" si="0">F32+H32</f>
        <v>65182102.490000002</v>
      </c>
    </row>
    <row r="33" spans="1:9" s="12" customFormat="1" ht="97.15" customHeight="1" x14ac:dyDescent="0.25">
      <c r="A33" s="39" t="s">
        <v>73</v>
      </c>
      <c r="B33" s="40"/>
      <c r="C33" s="40"/>
      <c r="D33" s="41"/>
      <c r="E33" s="11" t="s">
        <v>72</v>
      </c>
      <c r="F33" s="42">
        <v>19577.88</v>
      </c>
      <c r="G33" s="43"/>
      <c r="H33" s="23">
        <v>90000</v>
      </c>
      <c r="I33" s="23">
        <f t="shared" si="0"/>
        <v>109577.88</v>
      </c>
    </row>
    <row r="34" spans="1:9" s="12" customFormat="1" ht="59.45" customHeight="1" x14ac:dyDescent="0.25">
      <c r="A34" s="39" t="s">
        <v>71</v>
      </c>
      <c r="B34" s="40"/>
      <c r="C34" s="40"/>
      <c r="D34" s="41"/>
      <c r="E34" s="11" t="s">
        <v>70</v>
      </c>
      <c r="F34" s="73">
        <v>4150000</v>
      </c>
      <c r="G34" s="74"/>
      <c r="H34" s="24">
        <v>-31000</v>
      </c>
      <c r="I34" s="24">
        <f t="shared" si="0"/>
        <v>4119000</v>
      </c>
    </row>
    <row r="35" spans="1:9" s="12" customFormat="1" ht="146.44999999999999" customHeight="1" x14ac:dyDescent="0.25">
      <c r="A35" s="39" t="s">
        <v>69</v>
      </c>
      <c r="B35" s="40"/>
      <c r="C35" s="40"/>
      <c r="D35" s="41"/>
      <c r="E35" s="11" t="s">
        <v>68</v>
      </c>
      <c r="F35" s="73">
        <v>30600</v>
      </c>
      <c r="G35" s="74"/>
      <c r="H35" s="24">
        <v>-20000</v>
      </c>
      <c r="I35" s="24">
        <f t="shared" si="0"/>
        <v>10600</v>
      </c>
    </row>
    <row r="36" spans="1:9" s="12" customFormat="1" ht="111.6" customHeight="1" x14ac:dyDescent="0.25">
      <c r="A36" s="39" t="s">
        <v>67</v>
      </c>
      <c r="B36" s="40"/>
      <c r="C36" s="40"/>
      <c r="D36" s="41"/>
      <c r="E36" s="11" t="s">
        <v>66</v>
      </c>
      <c r="F36" s="42">
        <v>0</v>
      </c>
      <c r="G36" s="43"/>
      <c r="H36" s="23">
        <v>40000</v>
      </c>
      <c r="I36" s="23">
        <f t="shared" si="0"/>
        <v>40000</v>
      </c>
    </row>
    <row r="37" spans="1:9" s="12" customFormat="1" ht="140.44999999999999" customHeight="1" x14ac:dyDescent="0.25">
      <c r="A37" s="39" t="s">
        <v>65</v>
      </c>
      <c r="B37" s="40"/>
      <c r="C37" s="40"/>
      <c r="D37" s="41"/>
      <c r="E37" s="11" t="s">
        <v>64</v>
      </c>
      <c r="F37" s="42">
        <v>3000</v>
      </c>
      <c r="G37" s="43"/>
      <c r="H37" s="23">
        <v>1000</v>
      </c>
      <c r="I37" s="23">
        <f t="shared" si="0"/>
        <v>4000</v>
      </c>
    </row>
    <row r="38" spans="1:9" s="12" customFormat="1" ht="89.45" customHeight="1" x14ac:dyDescent="0.25">
      <c r="A38" s="39" t="s">
        <v>63</v>
      </c>
      <c r="B38" s="40"/>
      <c r="C38" s="40"/>
      <c r="D38" s="41"/>
      <c r="E38" s="11" t="s">
        <v>62</v>
      </c>
      <c r="F38" s="42">
        <v>5000</v>
      </c>
      <c r="G38" s="43"/>
      <c r="H38" s="23">
        <v>10000</v>
      </c>
      <c r="I38" s="23">
        <f t="shared" si="0"/>
        <v>15000</v>
      </c>
    </row>
    <row r="39" spans="1:9" s="12" customFormat="1" ht="190.5" customHeight="1" x14ac:dyDescent="0.25">
      <c r="A39" s="39" t="s">
        <v>61</v>
      </c>
      <c r="B39" s="40"/>
      <c r="C39" s="40"/>
      <c r="D39" s="41"/>
      <c r="E39" s="11" t="s">
        <v>60</v>
      </c>
      <c r="F39" s="42">
        <v>0</v>
      </c>
      <c r="G39" s="43"/>
      <c r="H39" s="23">
        <v>27293201</v>
      </c>
      <c r="I39" s="23">
        <f>H39+F39</f>
        <v>27293201</v>
      </c>
    </row>
    <row r="40" spans="1:9" ht="39" customHeight="1" x14ac:dyDescent="0.25">
      <c r="A40" s="45" t="s">
        <v>28</v>
      </c>
      <c r="B40" s="46"/>
      <c r="C40" s="46"/>
      <c r="D40" s="46"/>
      <c r="E40" s="47"/>
      <c r="F40" s="48">
        <f>F39+F38+F37+F36+F35+F34+F33+F32</f>
        <v>69480280.370000005</v>
      </c>
      <c r="G40" s="49"/>
      <c r="H40" s="22">
        <f>H39+H38+H37+H36+H35+H34+H33+H32</f>
        <v>27293201</v>
      </c>
      <c r="I40" s="22">
        <f>I39+I38+I37+I36+I35+I34+I33+I32</f>
        <v>96773481.370000005</v>
      </c>
    </row>
    <row r="41" spans="1:9" ht="18.75" x14ac:dyDescent="0.25">
      <c r="A41" s="4"/>
    </row>
    <row r="42" spans="1:9" ht="18.75" x14ac:dyDescent="0.25">
      <c r="A42" s="44" t="s">
        <v>27</v>
      </c>
      <c r="B42" s="44"/>
      <c r="C42" s="44"/>
      <c r="D42" s="44"/>
      <c r="E42" s="44"/>
      <c r="F42" s="44"/>
      <c r="G42" s="44"/>
      <c r="H42" s="44"/>
      <c r="I42" s="44"/>
    </row>
    <row r="43" spans="1:9" s="12" customFormat="1" ht="22.9" customHeight="1" x14ac:dyDescent="0.25">
      <c r="A43" s="21"/>
      <c r="B43" s="21"/>
      <c r="C43" s="21"/>
      <c r="D43" s="21"/>
      <c r="E43" s="21"/>
      <c r="F43" s="21"/>
      <c r="G43" s="21"/>
      <c r="H43" s="21"/>
      <c r="I43" s="20"/>
    </row>
    <row r="44" spans="1:9" ht="18.75" x14ac:dyDescent="0.25">
      <c r="A44" s="4"/>
    </row>
    <row r="45" spans="1:9" ht="18.75" x14ac:dyDescent="0.25">
      <c r="A45" s="4"/>
    </row>
    <row r="46" spans="1:9" ht="44.25" customHeight="1" x14ac:dyDescent="0.25">
      <c r="A46" s="52" t="s">
        <v>58</v>
      </c>
      <c r="B46" s="52"/>
      <c r="C46" s="52"/>
      <c r="D46" s="52"/>
      <c r="E46" s="52"/>
      <c r="F46" s="52"/>
      <c r="G46" s="52"/>
      <c r="H46" s="52"/>
      <c r="I46" s="52"/>
    </row>
    <row r="47" spans="1:9" ht="84" customHeight="1" x14ac:dyDescent="0.25">
      <c r="A47" s="53" t="s">
        <v>57</v>
      </c>
      <c r="B47" s="53"/>
      <c r="C47" s="53"/>
      <c r="D47" s="53"/>
      <c r="E47" s="53"/>
      <c r="F47" s="53"/>
      <c r="G47" s="53"/>
      <c r="H47" s="53"/>
      <c r="I47" s="53"/>
    </row>
    <row r="48" spans="1:9" ht="51.6" customHeight="1" x14ac:dyDescent="0.25">
      <c r="A48" s="54" t="s">
        <v>56</v>
      </c>
      <c r="B48" s="54"/>
      <c r="C48" s="54"/>
      <c r="D48" s="54"/>
      <c r="E48" s="54"/>
      <c r="F48" s="54"/>
      <c r="G48" s="54"/>
      <c r="H48" s="54"/>
      <c r="I48" s="54"/>
    </row>
    <row r="49" spans="1:9" ht="56.45" customHeight="1" x14ac:dyDescent="0.25">
      <c r="A49" s="55" t="s">
        <v>55</v>
      </c>
      <c r="B49" s="55"/>
      <c r="C49" s="55"/>
      <c r="D49" s="55"/>
      <c r="E49" s="19" t="s">
        <v>54</v>
      </c>
      <c r="F49" s="36" t="s">
        <v>53</v>
      </c>
      <c r="G49" s="36"/>
      <c r="H49" s="19" t="s">
        <v>52</v>
      </c>
      <c r="I49" s="19" t="s">
        <v>51</v>
      </c>
    </row>
    <row r="50" spans="1:9" ht="35.1" customHeight="1" x14ac:dyDescent="0.25">
      <c r="A50" s="37" t="s">
        <v>50</v>
      </c>
      <c r="B50" s="37"/>
      <c r="C50" s="37"/>
      <c r="D50" s="37"/>
      <c r="E50" s="18" t="s">
        <v>49</v>
      </c>
      <c r="F50" s="38">
        <f>'[1]25.02.2019'!I77</f>
        <v>76470776.390000001</v>
      </c>
      <c r="G50" s="38"/>
      <c r="H50" s="17">
        <v>692065.19</v>
      </c>
      <c r="I50" s="17">
        <f t="shared" ref="I50:I60" si="1">H50+F50</f>
        <v>77162841.579999998</v>
      </c>
    </row>
    <row r="51" spans="1:9" ht="35.1" customHeight="1" x14ac:dyDescent="0.25">
      <c r="A51" s="37" t="s">
        <v>48</v>
      </c>
      <c r="B51" s="37"/>
      <c r="C51" s="37"/>
      <c r="D51" s="37"/>
      <c r="E51" s="18" t="s">
        <v>47</v>
      </c>
      <c r="F51" s="38">
        <f>'[1]25.02.2019'!I78</f>
        <v>401600</v>
      </c>
      <c r="G51" s="38"/>
      <c r="H51" s="17">
        <v>0</v>
      </c>
      <c r="I51" s="17">
        <f t="shared" si="1"/>
        <v>401600</v>
      </c>
    </row>
    <row r="52" spans="1:9" ht="35.1" customHeight="1" x14ac:dyDescent="0.25">
      <c r="A52" s="37" t="s">
        <v>46</v>
      </c>
      <c r="B52" s="37"/>
      <c r="C52" s="37"/>
      <c r="D52" s="37"/>
      <c r="E52" s="18" t="s">
        <v>45</v>
      </c>
      <c r="F52" s="38">
        <f>'[1]25.02.2019'!I79</f>
        <v>18020482.23</v>
      </c>
      <c r="G52" s="38"/>
      <c r="H52" s="17">
        <v>220928.49</v>
      </c>
      <c r="I52" s="17">
        <f t="shared" si="1"/>
        <v>18241410.719999999</v>
      </c>
    </row>
    <row r="53" spans="1:9" ht="35.1" customHeight="1" x14ac:dyDescent="0.25">
      <c r="A53" s="37" t="s">
        <v>44</v>
      </c>
      <c r="B53" s="37"/>
      <c r="C53" s="37"/>
      <c r="D53" s="37"/>
      <c r="E53" s="18" t="s">
        <v>43</v>
      </c>
      <c r="F53" s="38">
        <f>'[1]25.02.2019'!I80</f>
        <v>14467302.26</v>
      </c>
      <c r="G53" s="38"/>
      <c r="H53" s="17">
        <v>25493201</v>
      </c>
      <c r="I53" s="17">
        <f t="shared" si="1"/>
        <v>39960503.259999998</v>
      </c>
    </row>
    <row r="54" spans="1:9" ht="35.1" customHeight="1" x14ac:dyDescent="0.25">
      <c r="A54" s="37" t="s">
        <v>42</v>
      </c>
      <c r="B54" s="37"/>
      <c r="C54" s="37"/>
      <c r="D54" s="37"/>
      <c r="E54" s="18" t="s">
        <v>41</v>
      </c>
      <c r="F54" s="38">
        <f>'[1]25.02.2019'!I81</f>
        <v>68287635.390000001</v>
      </c>
      <c r="G54" s="38"/>
      <c r="H54" s="17">
        <v>-912993.68</v>
      </c>
      <c r="I54" s="17">
        <f t="shared" si="1"/>
        <v>67374641.709999993</v>
      </c>
    </row>
    <row r="55" spans="1:9" ht="35.1" customHeight="1" x14ac:dyDescent="0.25">
      <c r="A55" s="37" t="s">
        <v>40</v>
      </c>
      <c r="B55" s="37"/>
      <c r="C55" s="37"/>
      <c r="D55" s="37"/>
      <c r="E55" s="18" t="s">
        <v>39</v>
      </c>
      <c r="F55" s="38">
        <f>'[1]25.02.2019'!I82</f>
        <v>60000</v>
      </c>
      <c r="G55" s="38"/>
      <c r="H55" s="17">
        <v>1800000</v>
      </c>
      <c r="I55" s="17">
        <f t="shared" si="1"/>
        <v>1860000</v>
      </c>
    </row>
    <row r="56" spans="1:9" ht="35.1" customHeight="1" x14ac:dyDescent="0.25">
      <c r="A56" s="37" t="s">
        <v>38</v>
      </c>
      <c r="B56" s="37"/>
      <c r="C56" s="37"/>
      <c r="D56" s="37"/>
      <c r="E56" s="18" t="s">
        <v>37</v>
      </c>
      <c r="F56" s="38">
        <f>'[1]25.02.2019'!I83</f>
        <v>222227794.80000001</v>
      </c>
      <c r="G56" s="38"/>
      <c r="H56" s="17">
        <v>0</v>
      </c>
      <c r="I56" s="17">
        <f t="shared" si="1"/>
        <v>222227794.80000001</v>
      </c>
    </row>
    <row r="57" spans="1:9" ht="35.1" customHeight="1" x14ac:dyDescent="0.25">
      <c r="A57" s="37" t="s">
        <v>36</v>
      </c>
      <c r="B57" s="37"/>
      <c r="C57" s="37"/>
      <c r="D57" s="37"/>
      <c r="E57" s="18" t="s">
        <v>35</v>
      </c>
      <c r="F57" s="38">
        <f>'[1]25.02.2019'!I84</f>
        <v>8480375.9399999995</v>
      </c>
      <c r="G57" s="38"/>
      <c r="H57" s="17">
        <v>0</v>
      </c>
      <c r="I57" s="17">
        <f t="shared" si="1"/>
        <v>8480375.9399999995</v>
      </c>
    </row>
    <row r="58" spans="1:9" ht="35.1" customHeight="1" x14ac:dyDescent="0.25">
      <c r="A58" s="37" t="s">
        <v>34</v>
      </c>
      <c r="B58" s="37"/>
      <c r="C58" s="37"/>
      <c r="D58" s="37"/>
      <c r="E58" s="18" t="s">
        <v>33</v>
      </c>
      <c r="F58" s="38">
        <f>'[1]25.02.2019'!I85</f>
        <v>20569200</v>
      </c>
      <c r="G58" s="38"/>
      <c r="H58" s="17">
        <v>0</v>
      </c>
      <c r="I58" s="17">
        <f t="shared" si="1"/>
        <v>20569200</v>
      </c>
    </row>
    <row r="59" spans="1:9" ht="35.1" customHeight="1" x14ac:dyDescent="0.25">
      <c r="A59" s="37" t="s">
        <v>32</v>
      </c>
      <c r="B59" s="37"/>
      <c r="C59" s="37"/>
      <c r="D59" s="37"/>
      <c r="E59" s="18" t="s">
        <v>31</v>
      </c>
      <c r="F59" s="38">
        <f>'[1]25.02.2019'!I86</f>
        <v>31910691.379999999</v>
      </c>
      <c r="G59" s="38"/>
      <c r="H59" s="17">
        <v>0</v>
      </c>
      <c r="I59" s="17">
        <f t="shared" si="1"/>
        <v>31910691.379999999</v>
      </c>
    </row>
    <row r="60" spans="1:9" ht="35.1" customHeight="1" x14ac:dyDescent="0.25">
      <c r="A60" s="37" t="s">
        <v>30</v>
      </c>
      <c r="B60" s="37"/>
      <c r="C60" s="37"/>
      <c r="D60" s="37"/>
      <c r="E60" s="18" t="s">
        <v>29</v>
      </c>
      <c r="F60" s="38">
        <f>'[1]25.02.2019'!I87</f>
        <v>4825974.82</v>
      </c>
      <c r="G60" s="38"/>
      <c r="H60" s="17">
        <v>0</v>
      </c>
      <c r="I60" s="17">
        <f t="shared" si="1"/>
        <v>4825974.82</v>
      </c>
    </row>
    <row r="61" spans="1:9" ht="48" customHeight="1" x14ac:dyDescent="0.25">
      <c r="A61" s="79" t="s">
        <v>28</v>
      </c>
      <c r="B61" s="79"/>
      <c r="C61" s="79"/>
      <c r="D61" s="79"/>
      <c r="E61" s="79"/>
      <c r="F61" s="80">
        <f>F60+F59+F58+F57+F56+F55+F54+F53+F52+F51+F50</f>
        <v>465721833.20999998</v>
      </c>
      <c r="G61" s="80"/>
      <c r="H61" s="16">
        <f>H60+H59+H58+H57+H56+H55+H54+H53+H52+H51+H50</f>
        <v>27293201</v>
      </c>
      <c r="I61" s="16">
        <f>I60+I59+I58+I57+I56+I55+I54+I53+I52+I51+I50</f>
        <v>493015034.20999998</v>
      </c>
    </row>
    <row r="62" spans="1:9" ht="56.25" customHeight="1" x14ac:dyDescent="0.25">
      <c r="A62" s="44" t="s">
        <v>27</v>
      </c>
      <c r="B62" s="44"/>
      <c r="C62" s="44"/>
      <c r="D62" s="44"/>
      <c r="E62" s="44"/>
      <c r="F62" s="44"/>
      <c r="G62" s="44"/>
      <c r="H62" s="44"/>
      <c r="I62" s="44"/>
    </row>
    <row r="63" spans="1:9" ht="30" customHeight="1" x14ac:dyDescent="0.25">
      <c r="A63" s="5"/>
      <c r="B63" s="5"/>
      <c r="C63" s="5"/>
      <c r="D63" s="5"/>
      <c r="E63" s="5"/>
      <c r="F63" s="5"/>
      <c r="G63" s="5"/>
      <c r="H63" s="5"/>
      <c r="I63" s="5"/>
    </row>
    <row r="64" spans="1:9" ht="18.75" x14ac:dyDescent="0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39" customHeight="1" x14ac:dyDescent="0.25">
      <c r="A65" s="52" t="s">
        <v>26</v>
      </c>
      <c r="B65" s="52"/>
      <c r="C65" s="52"/>
      <c r="D65" s="52"/>
      <c r="E65" s="52"/>
      <c r="F65" s="52"/>
      <c r="G65" s="52"/>
      <c r="H65" s="52"/>
      <c r="I65" s="52"/>
    </row>
    <row r="66" spans="1:9" ht="18.75" x14ac:dyDescent="0.25">
      <c r="A66" s="5"/>
    </row>
    <row r="67" spans="1:9" ht="18.75" x14ac:dyDescent="0.25">
      <c r="A67" s="51" t="s">
        <v>25</v>
      </c>
      <c r="B67" s="51"/>
      <c r="C67" s="51"/>
      <c r="D67" s="51"/>
      <c r="E67" s="51"/>
      <c r="F67" s="51"/>
      <c r="G67" s="51"/>
      <c r="H67" s="51"/>
      <c r="I67" s="51"/>
    </row>
    <row r="68" spans="1:9" ht="45" customHeight="1" x14ac:dyDescent="0.25">
      <c r="A68" s="32" t="s">
        <v>17</v>
      </c>
      <c r="B68" s="32"/>
      <c r="C68" s="32"/>
      <c r="D68" s="32"/>
      <c r="E68" s="32"/>
      <c r="F68" s="32"/>
      <c r="G68" s="32"/>
      <c r="H68" s="32"/>
      <c r="I68" s="32"/>
    </row>
    <row r="69" spans="1:9" ht="12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47.45" customHeight="1" x14ac:dyDescent="0.25">
      <c r="A70" s="81" t="s">
        <v>12</v>
      </c>
      <c r="B70" s="82"/>
      <c r="C70" s="81" t="s">
        <v>11</v>
      </c>
      <c r="D70" s="83"/>
      <c r="E70" s="83"/>
      <c r="F70" s="83"/>
      <c r="G70" s="83"/>
      <c r="H70" s="83"/>
      <c r="I70" s="82"/>
    </row>
    <row r="71" spans="1:9" ht="39" customHeight="1" x14ac:dyDescent="0.25">
      <c r="A71" s="63" t="s">
        <v>10</v>
      </c>
      <c r="B71" s="64"/>
      <c r="C71" s="68">
        <v>220928</v>
      </c>
      <c r="D71" s="69"/>
      <c r="E71" s="70"/>
      <c r="F71" s="71" t="s">
        <v>6</v>
      </c>
      <c r="G71" s="72"/>
      <c r="H71" s="11" t="s">
        <v>24</v>
      </c>
      <c r="I71" s="10" t="s">
        <v>4</v>
      </c>
    </row>
    <row r="72" spans="1:9" ht="33.75" customHeight="1" x14ac:dyDescent="0.25">
      <c r="A72" s="63" t="s">
        <v>9</v>
      </c>
      <c r="B72" s="64"/>
      <c r="C72" s="68" t="s">
        <v>8</v>
      </c>
      <c r="D72" s="69"/>
      <c r="E72" s="70"/>
      <c r="F72" s="71" t="s">
        <v>6</v>
      </c>
      <c r="G72" s="72"/>
      <c r="H72" s="11" t="s">
        <v>8</v>
      </c>
      <c r="I72" s="8" t="s">
        <v>4</v>
      </c>
    </row>
    <row r="73" spans="1:9" ht="36" customHeight="1" x14ac:dyDescent="0.25">
      <c r="A73" s="56" t="s">
        <v>7</v>
      </c>
      <c r="B73" s="57"/>
      <c r="C73" s="58">
        <v>18241410</v>
      </c>
      <c r="D73" s="59"/>
      <c r="E73" s="60"/>
      <c r="F73" s="61" t="s">
        <v>6</v>
      </c>
      <c r="G73" s="62"/>
      <c r="H73" s="6">
        <v>72</v>
      </c>
      <c r="I73" s="6" t="s">
        <v>4</v>
      </c>
    </row>
    <row r="74" spans="1:9" ht="59.45" customHeight="1" x14ac:dyDescent="0.25">
      <c r="A74" s="84" t="s">
        <v>3</v>
      </c>
      <c r="B74" s="84"/>
      <c r="C74" s="85" t="s">
        <v>23</v>
      </c>
      <c r="D74" s="85"/>
      <c r="E74" s="85"/>
      <c r="F74" s="85"/>
      <c r="G74" s="85"/>
      <c r="H74" s="85"/>
      <c r="I74" s="85"/>
    </row>
    <row r="75" spans="1:9" ht="18.75" x14ac:dyDescent="0.2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7.45" customHeight="1" x14ac:dyDescent="0.25">
      <c r="A76" s="52" t="s">
        <v>22</v>
      </c>
      <c r="B76" s="52"/>
      <c r="C76" s="52"/>
      <c r="D76" s="52"/>
      <c r="E76" s="52"/>
      <c r="F76" s="52"/>
      <c r="G76" s="52"/>
      <c r="H76" s="52"/>
      <c r="I76" s="52"/>
    </row>
    <row r="77" spans="1:9" ht="17.45" customHeight="1" x14ac:dyDescent="0.25">
      <c r="A77" s="5"/>
    </row>
    <row r="78" spans="1:9" ht="17.45" customHeight="1" x14ac:dyDescent="0.25">
      <c r="A78" s="44" t="s">
        <v>21</v>
      </c>
      <c r="B78" s="44"/>
      <c r="C78" s="44"/>
      <c r="D78" s="44"/>
      <c r="E78" s="44"/>
      <c r="F78" s="44"/>
      <c r="G78" s="44"/>
      <c r="H78" s="44"/>
      <c r="I78" s="44"/>
    </row>
    <row r="79" spans="1:9" ht="34.15" customHeight="1" x14ac:dyDescent="0.3">
      <c r="A79" s="91" t="s">
        <v>17</v>
      </c>
      <c r="B79" s="91"/>
      <c r="C79" s="91"/>
      <c r="D79" s="91"/>
      <c r="E79" s="91"/>
      <c r="F79" s="91"/>
      <c r="G79" s="91"/>
      <c r="H79" s="91"/>
      <c r="I79" s="91"/>
    </row>
    <row r="80" spans="1:9" ht="17.45" customHeight="1" x14ac:dyDescent="0.25">
      <c r="A80" s="4"/>
    </row>
    <row r="81" spans="1:9" ht="17.45" customHeight="1" x14ac:dyDescent="0.25">
      <c r="A81" s="81" t="s">
        <v>12</v>
      </c>
      <c r="B81" s="82"/>
      <c r="C81" s="81" t="s">
        <v>11</v>
      </c>
      <c r="D81" s="83"/>
      <c r="E81" s="83"/>
      <c r="F81" s="83"/>
      <c r="G81" s="83"/>
      <c r="H81" s="83"/>
      <c r="I81" s="82"/>
    </row>
    <row r="82" spans="1:9" ht="17.45" customHeight="1" x14ac:dyDescent="0.25">
      <c r="A82" s="63" t="s">
        <v>10</v>
      </c>
      <c r="B82" s="64"/>
      <c r="C82" s="68">
        <v>25493201</v>
      </c>
      <c r="D82" s="69"/>
      <c r="E82" s="70"/>
      <c r="F82" s="71" t="s">
        <v>6</v>
      </c>
      <c r="G82" s="72"/>
      <c r="H82" s="11" t="s">
        <v>5</v>
      </c>
      <c r="I82" s="10" t="s">
        <v>4</v>
      </c>
    </row>
    <row r="83" spans="1:9" ht="17.45" customHeight="1" x14ac:dyDescent="0.25">
      <c r="A83" s="63" t="s">
        <v>9</v>
      </c>
      <c r="B83" s="64"/>
      <c r="C83" s="68" t="s">
        <v>8</v>
      </c>
      <c r="D83" s="69"/>
      <c r="E83" s="70"/>
      <c r="F83" s="71" t="s">
        <v>6</v>
      </c>
      <c r="G83" s="72"/>
      <c r="H83" s="9" t="s">
        <v>8</v>
      </c>
      <c r="I83" s="8" t="s">
        <v>4</v>
      </c>
    </row>
    <row r="84" spans="1:9" ht="17.45" customHeight="1" x14ac:dyDescent="0.25">
      <c r="A84" s="56" t="s">
        <v>7</v>
      </c>
      <c r="B84" s="57"/>
      <c r="C84" s="58">
        <v>39960503</v>
      </c>
      <c r="D84" s="59"/>
      <c r="E84" s="60"/>
      <c r="F84" s="61" t="s">
        <v>6</v>
      </c>
      <c r="G84" s="62"/>
      <c r="H84" s="6">
        <v>26</v>
      </c>
      <c r="I84" s="6" t="s">
        <v>4</v>
      </c>
    </row>
    <row r="85" spans="1:9" ht="82.15" customHeight="1" x14ac:dyDescent="0.25">
      <c r="A85" s="86" t="s">
        <v>3</v>
      </c>
      <c r="B85" s="87"/>
      <c r="C85" s="88" t="s">
        <v>20</v>
      </c>
      <c r="D85" s="89"/>
      <c r="E85" s="89"/>
      <c r="F85" s="89"/>
      <c r="G85" s="89"/>
      <c r="H85" s="89"/>
      <c r="I85" s="90"/>
    </row>
    <row r="86" spans="1:9" ht="17.45" customHeight="1" x14ac:dyDescent="0.25">
      <c r="A86" s="3"/>
      <c r="B86" s="3"/>
      <c r="C86" s="1"/>
      <c r="D86" s="1"/>
      <c r="E86" s="1"/>
      <c r="F86" s="1"/>
      <c r="G86" s="1"/>
      <c r="H86" s="1"/>
      <c r="I86" s="1"/>
    </row>
    <row r="87" spans="1:9" ht="17.45" customHeight="1" x14ac:dyDescent="0.25">
      <c r="A87" s="3"/>
      <c r="B87" s="3"/>
      <c r="C87" s="1"/>
      <c r="D87" s="1"/>
      <c r="E87" s="1"/>
      <c r="F87" s="1"/>
      <c r="G87" s="1"/>
      <c r="H87" s="1"/>
      <c r="I87" s="1"/>
    </row>
    <row r="88" spans="1:9" ht="36.6" customHeight="1" x14ac:dyDescent="0.25">
      <c r="A88" s="52" t="s">
        <v>19</v>
      </c>
      <c r="B88" s="52"/>
      <c r="C88" s="52"/>
      <c r="D88" s="52"/>
      <c r="E88" s="52"/>
      <c r="F88" s="52"/>
      <c r="G88" s="52"/>
      <c r="H88" s="52"/>
      <c r="I88" s="52"/>
    </row>
    <row r="89" spans="1:9" ht="18.75" customHeight="1" x14ac:dyDescent="0.25">
      <c r="A89" s="44" t="s">
        <v>18</v>
      </c>
      <c r="B89" s="44"/>
      <c r="C89" s="44"/>
      <c r="D89" s="44"/>
      <c r="E89" s="44"/>
      <c r="F89" s="44"/>
      <c r="G89" s="44"/>
      <c r="H89" s="44"/>
      <c r="I89" s="44"/>
    </row>
    <row r="90" spans="1:9" ht="41.45" customHeight="1" x14ac:dyDescent="0.3">
      <c r="A90" s="91" t="s">
        <v>17</v>
      </c>
      <c r="B90" s="91"/>
      <c r="C90" s="91"/>
      <c r="D90" s="91"/>
      <c r="E90" s="91"/>
      <c r="F90" s="91"/>
      <c r="G90" s="91"/>
      <c r="H90" s="91"/>
      <c r="I90" s="91"/>
    </row>
    <row r="91" spans="1:9" ht="18.75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29.45" customHeight="1" x14ac:dyDescent="0.25">
      <c r="A92" s="81" t="s">
        <v>12</v>
      </c>
      <c r="B92" s="82"/>
      <c r="C92" s="81" t="s">
        <v>11</v>
      </c>
      <c r="D92" s="83"/>
      <c r="E92" s="83"/>
      <c r="F92" s="83"/>
      <c r="G92" s="83"/>
      <c r="H92" s="83"/>
      <c r="I92" s="82"/>
    </row>
    <row r="93" spans="1:9" ht="22.9" customHeight="1" x14ac:dyDescent="0.25">
      <c r="A93" s="63" t="s">
        <v>10</v>
      </c>
      <c r="B93" s="64"/>
      <c r="C93" s="68" t="s">
        <v>8</v>
      </c>
      <c r="D93" s="69"/>
      <c r="E93" s="70"/>
      <c r="F93" s="71" t="s">
        <v>6</v>
      </c>
      <c r="G93" s="72"/>
      <c r="H93" s="11" t="s">
        <v>8</v>
      </c>
      <c r="I93" s="10" t="s">
        <v>4</v>
      </c>
    </row>
    <row r="94" spans="1:9" ht="18.75" customHeight="1" x14ac:dyDescent="0.25">
      <c r="A94" s="63" t="s">
        <v>9</v>
      </c>
      <c r="B94" s="64"/>
      <c r="C94" s="68">
        <v>912993</v>
      </c>
      <c r="D94" s="69"/>
      <c r="E94" s="70"/>
      <c r="F94" s="71" t="s">
        <v>6</v>
      </c>
      <c r="G94" s="72"/>
      <c r="H94" s="9" t="s">
        <v>16</v>
      </c>
      <c r="I94" s="8" t="s">
        <v>4</v>
      </c>
    </row>
    <row r="95" spans="1:9" ht="18.75" customHeight="1" x14ac:dyDescent="0.25">
      <c r="A95" s="56" t="s">
        <v>7</v>
      </c>
      <c r="B95" s="57"/>
      <c r="C95" s="58">
        <v>67374641</v>
      </c>
      <c r="D95" s="59"/>
      <c r="E95" s="60"/>
      <c r="F95" s="61" t="s">
        <v>6</v>
      </c>
      <c r="G95" s="62"/>
      <c r="H95" s="6">
        <v>71</v>
      </c>
      <c r="I95" s="6" t="s">
        <v>4</v>
      </c>
    </row>
    <row r="96" spans="1:9" s="12" customFormat="1" ht="53.45" customHeight="1" x14ac:dyDescent="0.25">
      <c r="A96" s="63" t="s">
        <v>3</v>
      </c>
      <c r="B96" s="64"/>
      <c r="C96" s="92" t="s">
        <v>15</v>
      </c>
      <c r="D96" s="93"/>
      <c r="E96" s="93"/>
      <c r="F96" s="93"/>
      <c r="G96" s="93"/>
      <c r="H96" s="93"/>
      <c r="I96" s="94"/>
    </row>
    <row r="97" spans="1:9" ht="9" customHeight="1" x14ac:dyDescent="0.25">
      <c r="A97" s="5"/>
    </row>
    <row r="98" spans="1:9" ht="23.45" customHeight="1" x14ac:dyDescent="0.25">
      <c r="A98" s="52" t="s">
        <v>14</v>
      </c>
      <c r="B98" s="52"/>
      <c r="C98" s="52"/>
      <c r="D98" s="52"/>
      <c r="E98" s="52"/>
      <c r="F98" s="52"/>
      <c r="G98" s="52"/>
      <c r="H98" s="52"/>
      <c r="I98" s="52"/>
    </row>
    <row r="99" spans="1:9" ht="23.45" customHeight="1" x14ac:dyDescent="0.25">
      <c r="A99" s="4"/>
    </row>
    <row r="100" spans="1:9" ht="23.45" customHeight="1" x14ac:dyDescent="0.25">
      <c r="A100" s="44" t="s">
        <v>13</v>
      </c>
      <c r="B100" s="44"/>
      <c r="C100" s="44"/>
      <c r="D100" s="44"/>
      <c r="E100" s="44"/>
      <c r="F100" s="44"/>
      <c r="G100" s="44"/>
      <c r="H100" s="44"/>
      <c r="I100" s="44"/>
    </row>
    <row r="101" spans="1:9" ht="23.45" customHeight="1" x14ac:dyDescent="0.25">
      <c r="A101" s="4"/>
    </row>
    <row r="102" spans="1:9" ht="31.15" customHeight="1" x14ac:dyDescent="0.25">
      <c r="A102" s="81" t="s">
        <v>12</v>
      </c>
      <c r="B102" s="82"/>
      <c r="C102" s="81" t="s">
        <v>11</v>
      </c>
      <c r="D102" s="83"/>
      <c r="E102" s="83"/>
      <c r="F102" s="83"/>
      <c r="G102" s="83"/>
      <c r="H102" s="83"/>
      <c r="I102" s="82"/>
    </row>
    <row r="103" spans="1:9" ht="23.45" customHeight="1" x14ac:dyDescent="0.25">
      <c r="A103" s="63" t="s">
        <v>10</v>
      </c>
      <c r="B103" s="64"/>
      <c r="C103" s="68">
        <v>1800000</v>
      </c>
      <c r="D103" s="69"/>
      <c r="E103" s="70"/>
      <c r="F103" s="71" t="s">
        <v>6</v>
      </c>
      <c r="G103" s="72"/>
      <c r="H103" s="11" t="s">
        <v>5</v>
      </c>
      <c r="I103" s="10" t="s">
        <v>4</v>
      </c>
    </row>
    <row r="104" spans="1:9" ht="23.45" customHeight="1" x14ac:dyDescent="0.25">
      <c r="A104" s="63" t="s">
        <v>9</v>
      </c>
      <c r="B104" s="64"/>
      <c r="C104" s="68" t="s">
        <v>8</v>
      </c>
      <c r="D104" s="69"/>
      <c r="E104" s="70"/>
      <c r="F104" s="71" t="s">
        <v>6</v>
      </c>
      <c r="G104" s="72"/>
      <c r="H104" s="9" t="s">
        <v>8</v>
      </c>
      <c r="I104" s="8" t="s">
        <v>4</v>
      </c>
    </row>
    <row r="105" spans="1:9" ht="23.45" customHeight="1" x14ac:dyDescent="0.25">
      <c r="A105" s="56" t="s">
        <v>7</v>
      </c>
      <c r="B105" s="57"/>
      <c r="C105" s="58">
        <v>1860000</v>
      </c>
      <c r="D105" s="59"/>
      <c r="E105" s="60"/>
      <c r="F105" s="61" t="s">
        <v>6</v>
      </c>
      <c r="G105" s="62"/>
      <c r="H105" s="7" t="s">
        <v>5</v>
      </c>
      <c r="I105" s="6" t="s">
        <v>4</v>
      </c>
    </row>
    <row r="106" spans="1:9" ht="38.450000000000003" customHeight="1" x14ac:dyDescent="0.25">
      <c r="A106" s="63" t="s">
        <v>3</v>
      </c>
      <c r="B106" s="64"/>
      <c r="C106" s="65" t="s">
        <v>2</v>
      </c>
      <c r="D106" s="66"/>
      <c r="E106" s="66"/>
      <c r="F106" s="66"/>
      <c r="G106" s="66"/>
      <c r="H106" s="66"/>
      <c r="I106" s="67"/>
    </row>
    <row r="107" spans="1:9" ht="9" customHeight="1" x14ac:dyDescent="0.25">
      <c r="A107" s="5"/>
    </row>
    <row r="108" spans="1:9" ht="18.75" x14ac:dyDescent="0.25">
      <c r="A108" s="4"/>
    </row>
    <row r="109" spans="1:9" ht="19.149999999999999" customHeight="1" x14ac:dyDescent="0.25">
      <c r="A109" s="3"/>
      <c r="B109" s="3"/>
      <c r="C109" s="1"/>
      <c r="D109" s="1"/>
      <c r="E109" s="1"/>
      <c r="F109" s="1"/>
      <c r="G109" s="1"/>
      <c r="H109" s="1"/>
      <c r="I109" s="1"/>
    </row>
    <row r="110" spans="1:9" ht="18.75" x14ac:dyDescent="0.25">
      <c r="A110" s="2"/>
      <c r="B110" s="2"/>
      <c r="C110" s="1"/>
      <c r="D110" s="1"/>
      <c r="E110" s="1"/>
      <c r="F110" s="1"/>
      <c r="G110" s="1"/>
      <c r="H110" s="1"/>
      <c r="I110" s="1"/>
    </row>
    <row r="111" spans="1:9" ht="18.75" x14ac:dyDescent="0.25">
      <c r="A111" s="44" t="s">
        <v>1</v>
      </c>
      <c r="B111" s="44"/>
      <c r="C111" s="44"/>
      <c r="D111" s="44"/>
      <c r="E111" s="44"/>
      <c r="F111" s="44"/>
      <c r="G111" s="44"/>
      <c r="H111" s="44"/>
      <c r="I111" s="44"/>
    </row>
    <row r="112" spans="1:9" ht="18.75" x14ac:dyDescent="0.25">
      <c r="A112" s="44" t="s">
        <v>0</v>
      </c>
      <c r="B112" s="44"/>
      <c r="C112" s="44"/>
      <c r="D112" s="44"/>
      <c r="E112" s="44"/>
      <c r="F112" s="44"/>
      <c r="G112" s="44"/>
      <c r="H112" s="44"/>
      <c r="I112" s="44"/>
    </row>
  </sheetData>
  <mergeCells count="135">
    <mergeCell ref="A100:I100"/>
    <mergeCell ref="C102:I102"/>
    <mergeCell ref="A103:B103"/>
    <mergeCell ref="C103:E103"/>
    <mergeCell ref="F103:G103"/>
    <mergeCell ref="A112:I112"/>
    <mergeCell ref="A111:I111"/>
    <mergeCell ref="A89:I89"/>
    <mergeCell ref="A90:I90"/>
    <mergeCell ref="A92:B92"/>
    <mergeCell ref="C92:I92"/>
    <mergeCell ref="A93:B93"/>
    <mergeCell ref="C93:E93"/>
    <mergeCell ref="F93:G93"/>
    <mergeCell ref="A102:B102"/>
    <mergeCell ref="A94:B94"/>
    <mergeCell ref="C94:E94"/>
    <mergeCell ref="F94:G94"/>
    <mergeCell ref="A95:B95"/>
    <mergeCell ref="C95:E95"/>
    <mergeCell ref="F95:G95"/>
    <mergeCell ref="A96:B96"/>
    <mergeCell ref="C96:I96"/>
    <mergeCell ref="A98:I98"/>
    <mergeCell ref="A74:B74"/>
    <mergeCell ref="C74:I74"/>
    <mergeCell ref="A76:I76"/>
    <mergeCell ref="A85:B85"/>
    <mergeCell ref="C85:I85"/>
    <mergeCell ref="A88:I88"/>
    <mergeCell ref="A78:I78"/>
    <mergeCell ref="A79:I79"/>
    <mergeCell ref="A81:B81"/>
    <mergeCell ref="C81:I81"/>
    <mergeCell ref="A82:B82"/>
    <mergeCell ref="C82:E82"/>
    <mergeCell ref="F82:G82"/>
    <mergeCell ref="A83:B83"/>
    <mergeCell ref="C83:E83"/>
    <mergeCell ref="F83:G83"/>
    <mergeCell ref="A84:B84"/>
    <mergeCell ref="C84:E84"/>
    <mergeCell ref="F84:G84"/>
    <mergeCell ref="A71:B71"/>
    <mergeCell ref="C71:E71"/>
    <mergeCell ref="F71:G71"/>
    <mergeCell ref="A72:B72"/>
    <mergeCell ref="C72:E72"/>
    <mergeCell ref="F72:G72"/>
    <mergeCell ref="A73:B73"/>
    <mergeCell ref="C73:E73"/>
    <mergeCell ref="F73:G73"/>
    <mergeCell ref="A65:I65"/>
    <mergeCell ref="A67:I67"/>
    <mergeCell ref="A68:I68"/>
    <mergeCell ref="A70:B70"/>
    <mergeCell ref="C70:I70"/>
    <mergeCell ref="F60:G60"/>
    <mergeCell ref="A61:E61"/>
    <mergeCell ref="F61:G61"/>
    <mergeCell ref="A62:I62"/>
    <mergeCell ref="A57:D57"/>
    <mergeCell ref="F57:G57"/>
    <mergeCell ref="A58:D58"/>
    <mergeCell ref="F58:G58"/>
    <mergeCell ref="A59:D59"/>
    <mergeCell ref="A13:D13"/>
    <mergeCell ref="E13:F13"/>
    <mergeCell ref="A14:D14"/>
    <mergeCell ref="E14:F14"/>
    <mergeCell ref="F52:G52"/>
    <mergeCell ref="A53:D53"/>
    <mergeCell ref="F53:G53"/>
    <mergeCell ref="F49:G49"/>
    <mergeCell ref="A50:D50"/>
    <mergeCell ref="F50:G50"/>
    <mergeCell ref="A1:I1"/>
    <mergeCell ref="A3:I3"/>
    <mergeCell ref="A4:I4"/>
    <mergeCell ref="A5:I5"/>
    <mergeCell ref="A6:I6"/>
    <mergeCell ref="A8:I8"/>
    <mergeCell ref="A10:I10"/>
    <mergeCell ref="A12:D12"/>
    <mergeCell ref="E12:F12"/>
    <mergeCell ref="A105:B105"/>
    <mergeCell ref="C105:E105"/>
    <mergeCell ref="F105:G105"/>
    <mergeCell ref="A106:B106"/>
    <mergeCell ref="C106:I106"/>
    <mergeCell ref="A37:D37"/>
    <mergeCell ref="F37:G37"/>
    <mergeCell ref="A38:D38"/>
    <mergeCell ref="F38:G38"/>
    <mergeCell ref="A46:I46"/>
    <mergeCell ref="A47:I47"/>
    <mergeCell ref="A104:B104"/>
    <mergeCell ref="C104:E104"/>
    <mergeCell ref="F104:G104"/>
    <mergeCell ref="A39:D39"/>
    <mergeCell ref="F39:G39"/>
    <mergeCell ref="F59:G59"/>
    <mergeCell ref="A54:D54"/>
    <mergeCell ref="F54:G54"/>
    <mergeCell ref="A55:D55"/>
    <mergeCell ref="F55:G55"/>
    <mergeCell ref="A56:D56"/>
    <mergeCell ref="F56:G56"/>
    <mergeCell ref="A60:D60"/>
    <mergeCell ref="A16:I16"/>
    <mergeCell ref="A40:E40"/>
    <mergeCell ref="F40:G40"/>
    <mergeCell ref="A42:I42"/>
    <mergeCell ref="A32:D32"/>
    <mergeCell ref="F32:G32"/>
    <mergeCell ref="A20:I20"/>
    <mergeCell ref="A22:I22"/>
    <mergeCell ref="A25:I25"/>
    <mergeCell ref="A27:I27"/>
    <mergeCell ref="F34:G34"/>
    <mergeCell ref="A35:D35"/>
    <mergeCell ref="F35:G35"/>
    <mergeCell ref="A36:D36"/>
    <mergeCell ref="F36:G36"/>
    <mergeCell ref="A29:I29"/>
    <mergeCell ref="A31:D31"/>
    <mergeCell ref="F31:G31"/>
    <mergeCell ref="A51:D51"/>
    <mergeCell ref="F51:G51"/>
    <mergeCell ref="A52:D52"/>
    <mergeCell ref="A33:D33"/>
    <mergeCell ref="F33:G33"/>
    <mergeCell ref="A34:D34"/>
    <mergeCell ref="A48:I48"/>
    <mergeCell ref="A49:D49"/>
  </mergeCells>
  <pageMargins left="0.70866141732283472" right="0.31496062992125984" top="0.19685039370078741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20.03.2019</vt:lpstr>
      <vt:lpstr>'20.03.2019'!OLE_LINK11</vt:lpstr>
      <vt:lpstr>'20.03.2019'!OLE_LINK13</vt:lpstr>
      <vt:lpstr>'20.03.2019'!OLE_LINK14</vt:lpstr>
      <vt:lpstr>'20.03.2019'!OLE_LINK2</vt:lpstr>
      <vt:lpstr>'20.03.2019'!OLE_LINK3</vt:lpstr>
      <vt:lpstr>'20.03.2019'!OLE_LINK6</vt:lpstr>
      <vt:lpstr>'20.03.2019'!Область_печати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dcterms:created xsi:type="dcterms:W3CDTF">2019-03-15T08:41:47Z</dcterms:created>
  <dcterms:modified xsi:type="dcterms:W3CDTF">2019-03-15T08:43:29Z</dcterms:modified>
</cp:coreProperties>
</file>