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11520" tabRatio="775" activeTab="0"/>
  </bookViews>
  <sheets>
    <sheet name="Анализ расходов" sheetId="1" r:id="rId1"/>
  </sheets>
  <definedNames>
    <definedName name="_xlnm._FilterDatabase" localSheetId="0" hidden="1">'Анализ расходов'!$A$10:$L$61</definedName>
    <definedName name="_xlnm.Print_Titles" localSheetId="0">'Анализ расходов'!$8:$9</definedName>
    <definedName name="_xlnm.Print_Area" localSheetId="0">'Анализ расходов'!$A$1:$E$61</definedName>
  </definedNames>
  <calcPr fullCalcOnLoad="1"/>
</workbook>
</file>

<file path=xl/sharedStrings.xml><?xml version="1.0" encoding="utf-8"?>
<sst xmlns="http://schemas.openxmlformats.org/spreadsheetml/2006/main" count="111" uniqueCount="111">
  <si>
    <t>Раздел, подраздел</t>
  </si>
  <si>
    <t>Наименование расходов</t>
  </si>
  <si>
    <t xml:space="preserve">    ОБЩЕГОСУДАРСТВЕННЫЕ ВОПРОСЫ</t>
  </si>
  <si>
    <t>0100</t>
  </si>
  <si>
    <t xml:space="preserve">  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</si>
  <si>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</si>
  <si>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</si>
  <si>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</si>
  <si>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</si>
  <si>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</si>
  <si>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</si>
  <si>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</si>
  <si>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Резервный фонды</t>
  </si>
  <si>
    <t>0111</t>
  </si>
  <si>
    <t xml:space="preserve">      Другие общегосударственные вопросы</t>
  </si>
  <si>
    <t>0113</t>
  </si>
  <si>
    <t xml:space="preserve">    НАЦИОНАЛЬНАЯ БЕЗОПАСНОСТЬ И ПРАВООХРАНИТЕЛЬНАЯ ДЕЯТЕЛЬНОСТЬ</t>
  </si>
  <si>
    <t>0300</t>
  </si>
  <si>
    <t xml:space="preserve">      Органы юстиции</t>
  </si>
  <si>
    <t>0304</t>
  </si>
  <si>
    <t xml:space="preserve">      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</si>
  <si>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</si>
  <si>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 xml:space="preserve">    НАЦИОНАЛЬНАЯ ЭКОНОМИКА</t>
  </si>
  <si>
    <t>0400</t>
  </si>
  <si>
    <t xml:space="preserve">      Дорожное хозяйство (дорожные фонды)</t>
  </si>
  <si>
    <t>0409</t>
  </si>
  <si>
    <t xml:space="preserve">      Связь и информатика</t>
  </si>
  <si>
    <t>0410</t>
  </si>
  <si>
    <t xml:space="preserve">      Другие вопросы в области национальной экономики</t>
  </si>
  <si>
    <t>0412</t>
  </si>
  <si>
    <t xml:space="preserve">    ЖИЛИЩНО-КОММУНАЛЬНОЕ ХОЗЯЙСТВО</t>
  </si>
  <si>
    <t>0500</t>
  </si>
  <si>
    <t xml:space="preserve">      Жилищное хозяйство</t>
  </si>
  <si>
    <t>0501</t>
  </si>
  <si>
    <t xml:space="preserve">      Коммунальное хозяйство</t>
  </si>
  <si>
    <t>0502</t>
  </si>
  <si>
    <t xml:space="preserve">      Благоустройство</t>
  </si>
  <si>
    <t>0503</t>
  </si>
  <si>
    <t xml:space="preserve">      Другие вопросы в области жилищно-коммунального хозяйства</t>
  </si>
  <si>
    <t>0505</t>
  </si>
  <si>
    <t xml:space="preserve">    ОХРАНА ОКРУЖАЮЩЕЙ СРЕДЫ</t>
  </si>
  <si>
    <t>0600</t>
  </si>
  <si>
    <t xml:space="preserve">      Другие вопросы в области охраны окружающей среды</t>
  </si>
  <si>
    <t>0605</t>
  </si>
  <si>
    <t xml:space="preserve">    ОБРАЗОВАНИЕ</t>
  </si>
  <si>
    <t>0700</t>
  </si>
  <si>
    <t xml:space="preserve">      Дошкольное образование</t>
  </si>
  <si>
    <t>0701</t>
  </si>
  <si>
    <t xml:space="preserve">      Общее образование</t>
  </si>
  <si>
    <t>0702</t>
  </si>
  <si>
    <t>0707</t>
  </si>
  <si>
    <t xml:space="preserve">      Другие вопросы в области образования</t>
  </si>
  <si>
    <t>0709</t>
  </si>
  <si>
    <t xml:space="preserve">    КУЛЬТУРА, КИНЕМАТОГРАФИЯ</t>
  </si>
  <si>
    <t>0800</t>
  </si>
  <si>
    <t xml:space="preserve">      Культура</t>
  </si>
  <si>
    <t>0801</t>
  </si>
  <si>
    <t xml:space="preserve">    СОЦИАЛЬНАЯ ПОЛИТИКА</t>
  </si>
  <si>
    <t>1000</t>
  </si>
  <si>
    <t xml:space="preserve">      Пенсионное обеспечение</t>
  </si>
  <si>
    <t>1001</t>
  </si>
  <si>
    <t xml:space="preserve">      Социальное обеспечение населения</t>
  </si>
  <si>
    <t>1003</t>
  </si>
  <si>
    <t xml:space="preserve">      Охрана семьи и детства</t>
  </si>
  <si>
    <t>1004</t>
  </si>
  <si>
    <t xml:space="preserve">    ФИЗИЧЕСКАЯ КУЛЬТУРА И СПОРТ</t>
  </si>
  <si>
    <t>1100</t>
  </si>
  <si>
    <t xml:space="preserve">      Физическая культура
</t>
  </si>
  <si>
    <t>1101</t>
  </si>
  <si>
    <t xml:space="preserve">    Средства массовой информации</t>
  </si>
  <si>
    <t>1200</t>
  </si>
  <si>
    <t xml:space="preserve">      Периодическая печать и издательства</t>
  </si>
  <si>
    <t>1202</t>
  </si>
  <si>
    <t xml:space="preserve">    Обслуживание государственного и муниципального долга</t>
  </si>
  <si>
    <t>1300</t>
  </si>
  <si>
    <t xml:space="preserve">      Обслуживание внутреннего государственного и муниципального долга</t>
  </si>
  <si>
    <t>1301</t>
  </si>
  <si>
    <t>ИТОГО РАСХОДОВ</t>
  </si>
  <si>
    <t xml:space="preserve">      Другие вопросы в области национальной безопасности и правоохранительной деятельности</t>
  </si>
  <si>
    <t>0314</t>
  </si>
  <si>
    <t>0105</t>
  </si>
  <si>
    <t>0107</t>
  </si>
  <si>
    <t>0405</t>
  </si>
  <si>
    <t xml:space="preserve">      Судебная система</t>
  </si>
  <si>
    <t xml:space="preserve">      Обеспечение проведения выборов и референдумов</t>
  </si>
  <si>
    <t xml:space="preserve">      Сельское хозяйство и рыболовство</t>
  </si>
  <si>
    <t xml:space="preserve">      Молодежная политика</t>
  </si>
  <si>
    <t xml:space="preserve">Сведения о расходах бюджета по разделам и подразделам классификации расходов на 2018 год и плановый период 2019 и 2020 годов в сравнении с ожидаемым исполнением за 2017 год (оценка текущего финансового года) и отчетом за 2016 год (отчетный финансовый год) </t>
  </si>
  <si>
    <t>2016  (исполнение)</t>
  </si>
  <si>
    <t>2017 
(ожидаемая оценка)</t>
  </si>
  <si>
    <t>Темп роста 2017 к 2016</t>
  </si>
  <si>
    <t>Темп роста 2018 к 2017</t>
  </si>
  <si>
    <t>Темп роста 2019 к 2018</t>
  </si>
  <si>
    <t>Темп роста 2020 к 2019</t>
  </si>
  <si>
    <t>0703</t>
  </si>
  <si>
    <t xml:space="preserve">      Дополнительное образование детей</t>
  </si>
  <si>
    <t>0804</t>
  </si>
  <si>
    <t xml:space="preserve">     Другие вопросы в области культуры, кинематографии</t>
  </si>
  <si>
    <t>ЗДРАВООХРАНЕНИЕ</t>
  </si>
  <si>
    <t>0909</t>
  </si>
  <si>
    <t>0900</t>
  </si>
  <si>
    <t>Другие вопросы в области здравоохранения</t>
  </si>
  <si>
    <t>Массовый спорт</t>
  </si>
  <si>
    <t>1102</t>
  </si>
  <si>
    <t>0200</t>
  </si>
  <si>
    <t>НАЦИОНАЛЬНАЯ ОБОРОНА</t>
  </si>
  <si>
    <t>0203</t>
  </si>
  <si>
    <t>Мобилизационная и вневойсковая подготовка</t>
  </si>
  <si>
    <t>2018 
(план)</t>
  </si>
  <si>
    <t>2019
(план)</t>
  </si>
  <si>
    <t>2020
(план)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</si>
</sst>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%"/>
  </numFmts>
  <fonts count="41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Times New Roman Cyr"/>
      <family val="0"/>
    </font>
    <font>
      <i/>
      <sz val="10"/>
      <name val="Times New Roman"/>
      <family val="1"/>
    </font>
    <font>
      <sz val="11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b/>
      <sz val="10"/>
      <color indexed="8"/>
      <name val="Arial Cyr"/>
      <family val="0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name val="Segoe U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b/>
      <sz val="10"/>
      <color rgb="FF000000"/>
      <name val="Arial Cyr"/>
      <family val="0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i/>
      <sz val="10"/>
      <color theme="1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>
        <color rgb="FF000000"/>
      </top>
      <bottom style="thin"/>
    </border>
    <border>
      <left/>
      <right style="thin"/>
      <top style="thin">
        <color rgb="FF000000"/>
      </top>
      <bottom style="thin"/>
    </border>
  </borders>
  <cellStyleXfs count="9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 horizontal="right"/>
      <protection/>
    </xf>
    <xf numFmtId="0" fontId="33" fillId="0" borderId="0">
      <alignment/>
      <protection/>
    </xf>
    <xf numFmtId="0" fontId="33" fillId="0" borderId="0">
      <alignment/>
      <protection/>
    </xf>
    <xf numFmtId="0" fontId="24" fillId="0" borderId="0">
      <alignment/>
      <protection/>
    </xf>
    <xf numFmtId="0" fontId="33" fillId="16" borderId="0">
      <alignment/>
      <protection/>
    </xf>
    <xf numFmtId="0" fontId="33" fillId="0" borderId="0">
      <alignment wrapText="1"/>
      <protection/>
    </xf>
    <xf numFmtId="0" fontId="33" fillId="0" borderId="0">
      <alignment/>
      <protection/>
    </xf>
    <xf numFmtId="0" fontId="34" fillId="0" borderId="0">
      <alignment horizontal="center" wrapText="1"/>
      <protection/>
    </xf>
    <xf numFmtId="0" fontId="34" fillId="0" borderId="0">
      <alignment horizontal="center"/>
      <protection/>
    </xf>
    <xf numFmtId="0" fontId="33" fillId="0" borderId="0">
      <alignment horizontal="right"/>
      <protection/>
    </xf>
    <xf numFmtId="0" fontId="33" fillId="16" borderId="1">
      <alignment/>
      <protection/>
    </xf>
    <xf numFmtId="0" fontId="33" fillId="0" borderId="2">
      <alignment horizontal="center" vertical="center" wrapText="1"/>
      <protection/>
    </xf>
    <xf numFmtId="0" fontId="33" fillId="16" borderId="3">
      <alignment/>
      <protection/>
    </xf>
    <xf numFmtId="49" fontId="33" fillId="0" borderId="2">
      <alignment horizontal="left" vertical="top" wrapText="1" indent="2"/>
      <protection/>
    </xf>
    <xf numFmtId="49" fontId="33" fillId="0" borderId="2">
      <alignment horizontal="center" vertical="top" shrinkToFit="1"/>
      <protection/>
    </xf>
    <xf numFmtId="4" fontId="33" fillId="0" borderId="2">
      <alignment horizontal="right" vertical="top" shrinkToFit="1"/>
      <protection/>
    </xf>
    <xf numFmtId="10" fontId="33" fillId="0" borderId="2">
      <alignment horizontal="right" vertical="top" shrinkToFit="1"/>
      <protection/>
    </xf>
    <xf numFmtId="0" fontId="33" fillId="16" borderId="3">
      <alignment shrinkToFit="1"/>
      <protection/>
    </xf>
    <xf numFmtId="0" fontId="35" fillId="0" borderId="2">
      <alignment horizontal="left"/>
      <protection/>
    </xf>
    <xf numFmtId="4" fontId="35" fillId="17" borderId="2">
      <alignment horizontal="right" vertical="top" shrinkToFit="1"/>
      <protection/>
    </xf>
    <xf numFmtId="10" fontId="35" fillId="17" borderId="2">
      <alignment horizontal="right" vertical="top" shrinkToFit="1"/>
      <protection/>
    </xf>
    <xf numFmtId="0" fontId="33" fillId="16" borderId="4">
      <alignment/>
      <protection/>
    </xf>
    <xf numFmtId="0" fontId="33" fillId="0" borderId="0">
      <alignment horizontal="left" wrapText="1"/>
      <protection/>
    </xf>
    <xf numFmtId="0" fontId="35" fillId="0" borderId="2">
      <alignment vertical="top" wrapText="1"/>
      <protection/>
    </xf>
    <xf numFmtId="4" fontId="35" fillId="18" borderId="2">
      <alignment horizontal="right" vertical="top" shrinkToFit="1"/>
      <protection/>
    </xf>
    <xf numFmtId="10" fontId="35" fillId="18" borderId="2">
      <alignment horizontal="right" vertical="top" shrinkToFit="1"/>
      <protection/>
    </xf>
    <xf numFmtId="0" fontId="33" fillId="16" borderId="3">
      <alignment horizontal="center"/>
      <protection/>
    </xf>
    <xf numFmtId="0" fontId="33" fillId="16" borderId="3">
      <alignment horizontal="left"/>
      <protection/>
    </xf>
    <xf numFmtId="0" fontId="33" fillId="16" borderId="4">
      <alignment horizontal="center"/>
      <protection/>
    </xf>
    <xf numFmtId="0" fontId="33" fillId="16" borderId="4">
      <alignment horizontal="left"/>
      <protection/>
    </xf>
    <xf numFmtId="4" fontId="36" fillId="18" borderId="2">
      <alignment horizontal="right" vertical="top" shrinkToFit="1"/>
      <protection/>
    </xf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2" borderId="0" applyNumberFormat="0" applyBorder="0" applyAlignment="0" applyProtection="0"/>
    <xf numFmtId="0" fontId="5" fillId="7" borderId="5" applyNumberFormat="0" applyAlignment="0" applyProtection="0"/>
    <xf numFmtId="0" fontId="6" fillId="23" borderId="6" applyNumberFormat="0" applyAlignment="0" applyProtection="0"/>
    <xf numFmtId="0" fontId="7" fillId="23" borderId="5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10" applyNumberFormat="0" applyFill="0" applyAlignment="0" applyProtection="0"/>
    <xf numFmtId="0" fontId="12" fillId="24" borderId="11" applyNumberFormat="0" applyAlignment="0" applyProtection="0"/>
    <xf numFmtId="0" fontId="13" fillId="0" borderId="0" applyNumberFormat="0" applyFill="0" applyBorder="0" applyAlignment="0" applyProtection="0"/>
    <xf numFmtId="0" fontId="14" fillId="25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6" borderId="12" applyNumberFormat="0" applyFont="0" applyAlignment="0" applyProtection="0"/>
    <xf numFmtId="9" fontId="0" fillId="0" borderId="0" applyFont="0" applyFill="0" applyBorder="0" applyAlignment="0" applyProtection="0"/>
    <xf numFmtId="0" fontId="17" fillId="0" borderId="13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20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0" fillId="27" borderId="0" xfId="0" applyFont="1" applyFill="1" applyAlignment="1">
      <alignment/>
    </xf>
    <xf numFmtId="0" fontId="37" fillId="28" borderId="14" xfId="0" applyFont="1" applyFill="1" applyBorder="1" applyAlignment="1">
      <alignment horizontal="center" vertical="top" wrapText="1"/>
    </xf>
    <xf numFmtId="0" fontId="21" fillId="0" borderId="0" xfId="0" applyFont="1" applyFill="1" applyAlignment="1">
      <alignment/>
    </xf>
    <xf numFmtId="49" fontId="36" fillId="28" borderId="2" xfId="49" applyNumberFormat="1" applyFont="1" applyFill="1" applyProtection="1">
      <alignment horizontal="center" vertical="top" shrinkToFit="1"/>
      <protection locked="0"/>
    </xf>
    <xf numFmtId="0" fontId="35" fillId="28" borderId="2" xfId="58" applyNumberFormat="1" applyFont="1" applyFill="1" applyAlignment="1" applyProtection="1">
      <alignment horizontal="left" vertical="top" wrapText="1"/>
      <protection locked="0"/>
    </xf>
    <xf numFmtId="4" fontId="36" fillId="28" borderId="2" xfId="59" applyFont="1" applyFill="1" applyProtection="1">
      <alignment horizontal="right" vertical="top" shrinkToFit="1"/>
      <protection/>
    </xf>
    <xf numFmtId="164" fontId="38" fillId="28" borderId="14" xfId="90" applyNumberFormat="1" applyFont="1" applyFill="1" applyBorder="1" applyAlignment="1">
      <alignment horizontal="right" vertical="top"/>
    </xf>
    <xf numFmtId="0" fontId="20" fillId="28" borderId="0" xfId="0" applyFont="1" applyFill="1" applyAlignment="1">
      <alignment/>
    </xf>
    <xf numFmtId="49" fontId="33" fillId="28" borderId="2" xfId="49" applyNumberFormat="1" applyFont="1" applyFill="1" applyProtection="1">
      <alignment horizontal="center" vertical="top" shrinkToFit="1"/>
      <protection locked="0"/>
    </xf>
    <xf numFmtId="0" fontId="33" fillId="28" borderId="2" xfId="58" applyNumberFormat="1" applyFont="1" applyFill="1" applyAlignment="1" applyProtection="1">
      <alignment horizontal="left" vertical="top" wrapText="1"/>
      <protection locked="0"/>
    </xf>
    <xf numFmtId="4" fontId="33" fillId="28" borderId="2" xfId="59" applyFont="1" applyFill="1" applyProtection="1">
      <alignment horizontal="right" vertical="top" shrinkToFit="1"/>
      <protection/>
    </xf>
    <xf numFmtId="0" fontId="20" fillId="28" borderId="0" xfId="0" applyFont="1" applyFill="1" applyAlignment="1">
      <alignment horizontal="right"/>
    </xf>
    <xf numFmtId="4" fontId="20" fillId="28" borderId="0" xfId="0" applyNumberFormat="1" applyFont="1" applyFill="1" applyAlignment="1">
      <alignment/>
    </xf>
    <xf numFmtId="0" fontId="20" fillId="28" borderId="0" xfId="0" applyFont="1" applyFill="1" applyAlignment="1">
      <alignment horizontal="right"/>
    </xf>
    <xf numFmtId="0" fontId="20" fillId="28" borderId="0" xfId="0" applyFont="1" applyFill="1" applyAlignment="1">
      <alignment horizontal="center"/>
    </xf>
    <xf numFmtId="0" fontId="2" fillId="28" borderId="0" xfId="0" applyFont="1" applyFill="1" applyAlignment="1">
      <alignment horizontal="center" wrapText="1"/>
    </xf>
    <xf numFmtId="0" fontId="22" fillId="28" borderId="0" xfId="0" applyFont="1" applyFill="1" applyAlignment="1">
      <alignment horizontal="center"/>
    </xf>
    <xf numFmtId="0" fontId="21" fillId="28" borderId="14" xfId="0" applyFont="1" applyFill="1" applyBorder="1" applyAlignment="1">
      <alignment horizontal="center" vertical="center" wrapText="1"/>
    </xf>
    <xf numFmtId="0" fontId="21" fillId="28" borderId="14" xfId="0" applyFont="1" applyFill="1" applyBorder="1" applyAlignment="1">
      <alignment horizontal="center" vertical="center"/>
    </xf>
    <xf numFmtId="0" fontId="39" fillId="28" borderId="14" xfId="0" applyFont="1" applyFill="1" applyBorder="1" applyAlignment="1">
      <alignment horizontal="center" vertical="top" wrapText="1"/>
    </xf>
    <xf numFmtId="0" fontId="38" fillId="28" borderId="14" xfId="0" applyFont="1" applyFill="1" applyBorder="1" applyAlignment="1">
      <alignment horizontal="center" vertical="center" wrapText="1"/>
    </xf>
    <xf numFmtId="0" fontId="21" fillId="28" borderId="0" xfId="0" applyFont="1" applyFill="1" applyAlignment="1">
      <alignment/>
    </xf>
    <xf numFmtId="0" fontId="20" fillId="28" borderId="14" xfId="0" applyFont="1" applyFill="1" applyBorder="1" applyAlignment="1">
      <alignment horizontal="center"/>
    </xf>
    <xf numFmtId="0" fontId="35" fillId="28" borderId="2" xfId="58" applyNumberFormat="1" applyFont="1" applyFill="1" applyProtection="1">
      <alignment vertical="top" wrapText="1"/>
      <protection locked="0"/>
    </xf>
    <xf numFmtId="0" fontId="33" fillId="28" borderId="2" xfId="58" applyNumberFormat="1" applyFont="1" applyFill="1" applyProtection="1">
      <alignment vertical="top" wrapText="1"/>
      <protection locked="0"/>
    </xf>
    <xf numFmtId="4" fontId="33" fillId="28" borderId="2" xfId="59" applyFont="1" applyFill="1" applyProtection="1">
      <alignment horizontal="right" vertical="top" shrinkToFit="1"/>
      <protection/>
    </xf>
    <xf numFmtId="164" fontId="40" fillId="28" borderId="14" xfId="90" applyNumberFormat="1" applyFont="1" applyFill="1" applyBorder="1" applyAlignment="1">
      <alignment horizontal="right" vertical="top"/>
    </xf>
    <xf numFmtId="0" fontId="35" fillId="28" borderId="2" xfId="58" applyNumberFormat="1" applyFill="1" applyProtection="1">
      <alignment vertical="top" wrapText="1"/>
      <protection locked="0"/>
    </xf>
    <xf numFmtId="49" fontId="33" fillId="28" borderId="2" xfId="49" applyNumberFormat="1" applyFill="1" applyProtection="1">
      <alignment horizontal="center" vertical="top" shrinkToFit="1"/>
      <protection locked="0"/>
    </xf>
    <xf numFmtId="0" fontId="23" fillId="28" borderId="0" xfId="0" applyFont="1" applyFill="1" applyAlignment="1">
      <alignment/>
    </xf>
    <xf numFmtId="0" fontId="21" fillId="28" borderId="15" xfId="0" applyFont="1" applyFill="1" applyBorder="1" applyAlignment="1">
      <alignment horizontal="left" vertical="center"/>
    </xf>
    <xf numFmtId="0" fontId="21" fillId="28" borderId="16" xfId="0" applyFont="1" applyFill="1" applyBorder="1" applyAlignment="1">
      <alignment horizontal="left" vertical="center"/>
    </xf>
    <xf numFmtId="4" fontId="21" fillId="28" borderId="14" xfId="0" applyNumberFormat="1" applyFont="1" applyFill="1" applyBorder="1" applyAlignment="1">
      <alignment horizontal="center" vertical="center"/>
    </xf>
    <xf numFmtId="4" fontId="20" fillId="28" borderId="0" xfId="0" applyNumberFormat="1" applyFont="1" applyFill="1" applyAlignment="1">
      <alignment horizontal="center"/>
    </xf>
  </cellXfs>
  <cellStyles count="8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dtrow" xfId="35"/>
    <cellStyle name="style0" xfId="36"/>
    <cellStyle name="td" xfId="37"/>
    <cellStyle name="tr" xfId="38"/>
    <cellStyle name="xl21" xfId="39"/>
    <cellStyle name="xl22" xfId="40"/>
    <cellStyle name="xl23" xfId="41"/>
    <cellStyle name="xl24" xfId="42"/>
    <cellStyle name="xl25" xfId="43"/>
    <cellStyle name="xl26" xfId="44"/>
    <cellStyle name="xl27" xfId="45"/>
    <cellStyle name="xl28" xfId="46"/>
    <cellStyle name="xl29" xfId="47"/>
    <cellStyle name="xl30" xfId="48"/>
    <cellStyle name="xl31" xfId="49"/>
    <cellStyle name="xl32" xfId="50"/>
    <cellStyle name="xl33" xfId="51"/>
    <cellStyle name="xl34" xfId="52"/>
    <cellStyle name="xl35" xfId="53"/>
    <cellStyle name="xl36" xfId="54"/>
    <cellStyle name="xl37" xfId="55"/>
    <cellStyle name="xl38" xfId="56"/>
    <cellStyle name="xl39" xfId="57"/>
    <cellStyle name="xl40" xfId="58"/>
    <cellStyle name="xl41" xfId="59"/>
    <cellStyle name="xl42" xfId="60"/>
    <cellStyle name="xl43" xfId="61"/>
    <cellStyle name="xl44" xfId="62"/>
    <cellStyle name="xl45" xfId="63"/>
    <cellStyle name="xl46" xfId="64"/>
    <cellStyle name="xl63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Currency" xfId="75"/>
    <cellStyle name="Currency [0]" xfId="76"/>
    <cellStyle name="Заголовок 1" xfId="77"/>
    <cellStyle name="Заголовок 2" xfId="78"/>
    <cellStyle name="Заголовок 3" xfId="79"/>
    <cellStyle name="Заголовок 4" xfId="80"/>
    <cellStyle name="Итог" xfId="81"/>
    <cellStyle name="Контрольная ячейка" xfId="82"/>
    <cellStyle name="Название" xfId="83"/>
    <cellStyle name="Нейтральный" xfId="84"/>
    <cellStyle name="Обычный 2" xfId="85"/>
    <cellStyle name="Обычный 3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Comma" xfId="93"/>
    <cellStyle name="Comma [0]" xfId="94"/>
    <cellStyle name="Хороший" xfId="95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L65"/>
  <sheetViews>
    <sheetView tabSelected="1" zoomScalePageLayoutView="0" workbookViewId="0" topLeftCell="A35">
      <selection activeCell="C65" sqref="C65"/>
    </sheetView>
  </sheetViews>
  <sheetFormatPr defaultColWidth="9.00390625" defaultRowHeight="16.5" customHeight="1"/>
  <cols>
    <col min="1" max="1" width="9.00390625" style="10" customWidth="1"/>
    <col min="2" max="2" width="46.25390625" style="10" customWidth="1"/>
    <col min="3" max="3" width="15.25390625" style="17" customWidth="1"/>
    <col min="4" max="4" width="14.75390625" style="17" customWidth="1"/>
    <col min="5" max="10" width="15.25390625" style="17" customWidth="1"/>
    <col min="11" max="11" width="11.875" style="17" customWidth="1"/>
    <col min="12" max="12" width="9.125" style="10" customWidth="1"/>
    <col min="13" max="13" width="11.375" style="1" bestFit="1" customWidth="1"/>
    <col min="14" max="16384" width="9.125" style="1" customWidth="1"/>
  </cols>
  <sheetData>
    <row r="1" spans="2:11" ht="9.75" customHeight="1" hidden="1">
      <c r="B1" s="14"/>
      <c r="C1" s="14"/>
      <c r="D1" s="15"/>
      <c r="E1" s="10"/>
      <c r="F1" s="10"/>
      <c r="G1" s="10"/>
      <c r="H1" s="10"/>
      <c r="I1" s="10"/>
      <c r="J1" s="10"/>
      <c r="K1" s="10"/>
    </row>
    <row r="2" spans="2:11" ht="16.5" customHeight="1" hidden="1">
      <c r="B2" s="14"/>
      <c r="C2" s="14"/>
      <c r="D2" s="15"/>
      <c r="E2" s="10"/>
      <c r="F2" s="10"/>
      <c r="G2" s="10"/>
      <c r="H2" s="10"/>
      <c r="I2" s="10"/>
      <c r="J2" s="10"/>
      <c r="K2" s="10"/>
    </row>
    <row r="3" spans="2:11" ht="0.75" customHeight="1" hidden="1">
      <c r="B3" s="14"/>
      <c r="C3" s="14"/>
      <c r="D3" s="15"/>
      <c r="E3" s="10"/>
      <c r="F3" s="10"/>
      <c r="G3" s="10"/>
      <c r="H3" s="10"/>
      <c r="I3" s="10"/>
      <c r="J3" s="10"/>
      <c r="K3" s="10"/>
    </row>
    <row r="4" spans="2:11" ht="16.5" customHeight="1" hidden="1">
      <c r="B4" s="14"/>
      <c r="C4" s="14"/>
      <c r="D4" s="15"/>
      <c r="E4" s="10"/>
      <c r="F4" s="10"/>
      <c r="G4" s="10"/>
      <c r="H4" s="10"/>
      <c r="I4" s="10"/>
      <c r="J4" s="10"/>
      <c r="K4" s="10"/>
    </row>
    <row r="5" spans="2:11" ht="16.5" customHeight="1" hidden="1">
      <c r="B5" s="14"/>
      <c r="C5" s="14"/>
      <c r="D5" s="15"/>
      <c r="E5" s="10"/>
      <c r="F5" s="10"/>
      <c r="G5" s="10"/>
      <c r="H5" s="10"/>
      <c r="I5" s="10"/>
      <c r="J5" s="10"/>
      <c r="K5" s="10"/>
    </row>
    <row r="6" spans="2:11" ht="16.5" customHeight="1" hidden="1">
      <c r="B6" s="14"/>
      <c r="C6" s="14"/>
      <c r="D6" s="15"/>
      <c r="E6" s="10"/>
      <c r="F6" s="10"/>
      <c r="G6" s="10"/>
      <c r="H6" s="10"/>
      <c r="I6" s="10"/>
      <c r="J6" s="10"/>
      <c r="K6" s="10"/>
    </row>
    <row r="7" ht="16.5" customHeight="1" hidden="1">
      <c r="B7" s="16"/>
    </row>
    <row r="8" spans="1:11" ht="35.25" customHeight="1">
      <c r="A8" s="18" t="s">
        <v>87</v>
      </c>
      <c r="B8" s="18"/>
      <c r="C8" s="18"/>
      <c r="D8" s="18"/>
      <c r="E8" s="18"/>
      <c r="F8" s="18"/>
      <c r="G8" s="18"/>
      <c r="H8" s="18"/>
      <c r="I8" s="18"/>
      <c r="J8" s="18"/>
      <c r="K8" s="18"/>
    </row>
    <row r="9" spans="3:11" ht="16.5" customHeight="1">
      <c r="C9" s="19"/>
      <c r="D9" s="19"/>
      <c r="E9" s="19"/>
      <c r="F9" s="19"/>
      <c r="G9" s="19"/>
      <c r="H9" s="19"/>
      <c r="I9" s="19"/>
      <c r="J9" s="19"/>
      <c r="K9" s="19"/>
    </row>
    <row r="10" spans="1:12" s="5" customFormat="1" ht="65.25" customHeight="1">
      <c r="A10" s="20" t="s">
        <v>0</v>
      </c>
      <c r="B10" s="21" t="s">
        <v>1</v>
      </c>
      <c r="C10" s="22" t="s">
        <v>88</v>
      </c>
      <c r="D10" s="22" t="s">
        <v>89</v>
      </c>
      <c r="E10" s="4" t="s">
        <v>108</v>
      </c>
      <c r="F10" s="4" t="s">
        <v>109</v>
      </c>
      <c r="G10" s="4" t="s">
        <v>110</v>
      </c>
      <c r="H10" s="23" t="s">
        <v>90</v>
      </c>
      <c r="I10" s="23" t="s">
        <v>91</v>
      </c>
      <c r="J10" s="23" t="s">
        <v>92</v>
      </c>
      <c r="K10" s="23" t="s">
        <v>93</v>
      </c>
      <c r="L10" s="24"/>
    </row>
    <row r="11" spans="1:11" ht="12.75">
      <c r="A11" s="25">
        <v>1</v>
      </c>
      <c r="B11" s="25">
        <v>2</v>
      </c>
      <c r="C11" s="25">
        <v>3</v>
      </c>
      <c r="D11" s="25">
        <v>4</v>
      </c>
      <c r="E11" s="25">
        <v>5</v>
      </c>
      <c r="F11" s="25"/>
      <c r="G11" s="25"/>
      <c r="H11" s="25"/>
      <c r="I11" s="25"/>
      <c r="J11" s="25"/>
      <c r="K11" s="25">
        <v>6</v>
      </c>
    </row>
    <row r="12" spans="1:11" ht="13.5">
      <c r="A12" s="6" t="s">
        <v>3</v>
      </c>
      <c r="B12" s="26" t="s">
        <v>2</v>
      </c>
      <c r="C12" s="8">
        <v>62146124.03</v>
      </c>
      <c r="D12" s="8">
        <v>63176466.8</v>
      </c>
      <c r="E12" s="8">
        <v>72266143.66</v>
      </c>
      <c r="F12" s="8">
        <v>63831847.31</v>
      </c>
      <c r="G12" s="8">
        <v>66122183.79</v>
      </c>
      <c r="H12" s="9">
        <f aca="true" t="shared" si="0" ref="H12:K13">D12/C12-1</f>
        <v>0.01657935689605705</v>
      </c>
      <c r="I12" s="9">
        <f t="shared" si="0"/>
        <v>0.1438775753125845</v>
      </c>
      <c r="J12" s="9">
        <f t="shared" si="0"/>
        <v>-0.11671158751298438</v>
      </c>
      <c r="K12" s="9">
        <f t="shared" si="0"/>
        <v>0.03588078015159035</v>
      </c>
    </row>
    <row r="13" spans="1:11" ht="38.25">
      <c r="A13" s="11" t="s">
        <v>5</v>
      </c>
      <c r="B13" s="27" t="s">
        <v>4</v>
      </c>
      <c r="C13" s="28">
        <v>2644207.76</v>
      </c>
      <c r="D13" s="28">
        <v>500446.59</v>
      </c>
      <c r="E13" s="28">
        <v>2390004</v>
      </c>
      <c r="F13" s="28">
        <v>2390004</v>
      </c>
      <c r="G13" s="28">
        <v>2390004</v>
      </c>
      <c r="H13" s="29">
        <f>D13/C13-1</f>
        <v>-0.810738551799727</v>
      </c>
      <c r="I13" s="29">
        <f t="shared" si="0"/>
        <v>3.775742402401023</v>
      </c>
      <c r="J13" s="29">
        <f t="shared" si="0"/>
        <v>0</v>
      </c>
      <c r="K13" s="29">
        <f t="shared" si="0"/>
        <v>0</v>
      </c>
    </row>
    <row r="14" spans="1:11" ht="51">
      <c r="A14" s="11" t="s">
        <v>7</v>
      </c>
      <c r="B14" s="27" t="s">
        <v>6</v>
      </c>
      <c r="C14" s="28">
        <v>4707538.8</v>
      </c>
      <c r="D14" s="28">
        <v>5939529.37</v>
      </c>
      <c r="E14" s="28">
        <v>6378964</v>
      </c>
      <c r="F14" s="28">
        <v>6380114</v>
      </c>
      <c r="G14" s="28">
        <v>6380114</v>
      </c>
      <c r="H14" s="29">
        <f aca="true" t="shared" si="1" ref="H14:H61">D14/C14-1</f>
        <v>0.26170587696483794</v>
      </c>
      <c r="I14" s="29">
        <f aca="true" t="shared" si="2" ref="I14:I61">E14/D14-1</f>
        <v>0.07398475579892616</v>
      </c>
      <c r="J14" s="29">
        <f aca="true" t="shared" si="3" ref="J14:J61">F14/E14-1</f>
        <v>0.000180280058015736</v>
      </c>
      <c r="K14" s="29">
        <f aca="true" t="shared" si="4" ref="K14:K61">G14/F14-1</f>
        <v>0</v>
      </c>
    </row>
    <row r="15" spans="1:11" ht="24.75" customHeight="1">
      <c r="A15" s="11" t="s">
        <v>9</v>
      </c>
      <c r="B15" s="27" t="s">
        <v>8</v>
      </c>
      <c r="C15" s="28">
        <v>32767743.62</v>
      </c>
      <c r="D15" s="28">
        <v>34464321.61</v>
      </c>
      <c r="E15" s="28">
        <v>33450032</v>
      </c>
      <c r="F15" s="28">
        <v>33448882</v>
      </c>
      <c r="G15" s="28">
        <v>33448882</v>
      </c>
      <c r="H15" s="29">
        <f t="shared" si="1"/>
        <v>0.05177585645428695</v>
      </c>
      <c r="I15" s="29">
        <f t="shared" si="2"/>
        <v>-0.029430134197265034</v>
      </c>
      <c r="J15" s="29">
        <f t="shared" si="3"/>
        <v>-3.437963826158352E-05</v>
      </c>
      <c r="K15" s="29">
        <f t="shared" si="4"/>
        <v>0</v>
      </c>
    </row>
    <row r="16" spans="1:11" ht="12.75">
      <c r="A16" s="11" t="s">
        <v>80</v>
      </c>
      <c r="B16" s="27" t="s">
        <v>83</v>
      </c>
      <c r="C16" s="28">
        <v>5130</v>
      </c>
      <c r="D16" s="28">
        <v>0</v>
      </c>
      <c r="E16" s="28">
        <v>0</v>
      </c>
      <c r="F16" s="28">
        <v>0</v>
      </c>
      <c r="G16" s="28">
        <v>0</v>
      </c>
      <c r="H16" s="29">
        <f t="shared" si="1"/>
        <v>-1</v>
      </c>
      <c r="I16" s="29">
        <v>0</v>
      </c>
      <c r="J16" s="29">
        <v>0</v>
      </c>
      <c r="K16" s="29">
        <v>0</v>
      </c>
    </row>
    <row r="17" spans="1:11" ht="43.5" customHeight="1">
      <c r="A17" s="11" t="s">
        <v>11</v>
      </c>
      <c r="B17" s="27" t="s">
        <v>10</v>
      </c>
      <c r="C17" s="28">
        <v>0</v>
      </c>
      <c r="D17" s="28">
        <v>0</v>
      </c>
      <c r="E17" s="28">
        <v>0</v>
      </c>
      <c r="F17" s="28">
        <v>0</v>
      </c>
      <c r="G17" s="28">
        <v>0</v>
      </c>
      <c r="H17" s="29" t="e">
        <f t="shared" si="1"/>
        <v>#DIV/0!</v>
      </c>
      <c r="I17" s="29" t="e">
        <f t="shared" si="2"/>
        <v>#DIV/0!</v>
      </c>
      <c r="J17" s="29" t="e">
        <f t="shared" si="3"/>
        <v>#DIV/0!</v>
      </c>
      <c r="K17" s="29" t="e">
        <f t="shared" si="4"/>
        <v>#DIV/0!</v>
      </c>
    </row>
    <row r="18" spans="1:11" ht="25.5">
      <c r="A18" s="11" t="s">
        <v>81</v>
      </c>
      <c r="B18" s="27" t="s">
        <v>84</v>
      </c>
      <c r="C18" s="28">
        <v>0</v>
      </c>
      <c r="D18" s="28">
        <v>500000</v>
      </c>
      <c r="E18" s="28">
        <v>0</v>
      </c>
      <c r="F18" s="28">
        <v>0</v>
      </c>
      <c r="G18" s="28">
        <v>0</v>
      </c>
      <c r="H18" s="29" t="e">
        <f t="shared" si="1"/>
        <v>#DIV/0!</v>
      </c>
      <c r="I18" s="29">
        <f t="shared" si="2"/>
        <v>-1</v>
      </c>
      <c r="J18" s="29" t="e">
        <f t="shared" si="3"/>
        <v>#DIV/0!</v>
      </c>
      <c r="K18" s="29">
        <v>0</v>
      </c>
    </row>
    <row r="19" spans="1:11" ht="12.75">
      <c r="A19" s="11" t="s">
        <v>13</v>
      </c>
      <c r="B19" s="27" t="s">
        <v>12</v>
      </c>
      <c r="C19" s="28">
        <v>0</v>
      </c>
      <c r="D19" s="28">
        <v>1000000</v>
      </c>
      <c r="E19" s="28">
        <v>1000000</v>
      </c>
      <c r="F19" s="28">
        <v>1000000</v>
      </c>
      <c r="G19" s="28">
        <v>1000000</v>
      </c>
      <c r="H19" s="29">
        <v>0</v>
      </c>
      <c r="I19" s="29">
        <f t="shared" si="2"/>
        <v>0</v>
      </c>
      <c r="J19" s="29">
        <f t="shared" si="3"/>
        <v>0</v>
      </c>
      <c r="K19" s="29">
        <f t="shared" si="4"/>
        <v>0</v>
      </c>
    </row>
    <row r="20" spans="1:11" ht="12.75">
      <c r="A20" s="11" t="s">
        <v>15</v>
      </c>
      <c r="B20" s="27" t="s">
        <v>14</v>
      </c>
      <c r="C20" s="28">
        <v>22021503.85</v>
      </c>
      <c r="D20" s="28">
        <v>20772169.23</v>
      </c>
      <c r="E20" s="28">
        <v>29047143.66</v>
      </c>
      <c r="F20" s="28">
        <v>20612847.31</v>
      </c>
      <c r="G20" s="28">
        <v>22903183.79</v>
      </c>
      <c r="H20" s="29">
        <f t="shared" si="1"/>
        <v>-0.056732484234949365</v>
      </c>
      <c r="I20" s="29">
        <f t="shared" si="2"/>
        <v>0.39836833305059693</v>
      </c>
      <c r="J20" s="29">
        <f t="shared" si="3"/>
        <v>-0.29036577395438135</v>
      </c>
      <c r="K20" s="29">
        <f t="shared" si="4"/>
        <v>0.11111208682406915</v>
      </c>
    </row>
    <row r="21" spans="1:11" ht="13.5">
      <c r="A21" s="6" t="s">
        <v>104</v>
      </c>
      <c r="B21" s="30" t="s">
        <v>105</v>
      </c>
      <c r="C21" s="8">
        <v>291400</v>
      </c>
      <c r="D21" s="8">
        <v>292400</v>
      </c>
      <c r="E21" s="8">
        <v>317200</v>
      </c>
      <c r="F21" s="8">
        <v>320700</v>
      </c>
      <c r="G21" s="8">
        <v>332600</v>
      </c>
      <c r="H21" s="9">
        <f>D21/C21-1</f>
        <v>0.0034317089910775866</v>
      </c>
      <c r="I21" s="9">
        <f>E21/D21-1</f>
        <v>0.0848153214774281</v>
      </c>
      <c r="J21" s="9">
        <f>F21/E21-1</f>
        <v>0.011034047919293855</v>
      </c>
      <c r="K21" s="9">
        <f>G21/F21-1</f>
        <v>0.03710632990333651</v>
      </c>
    </row>
    <row r="22" spans="1:11" ht="12.75">
      <c r="A22" s="11" t="s">
        <v>106</v>
      </c>
      <c r="B22" s="27" t="s">
        <v>107</v>
      </c>
      <c r="C22" s="28">
        <v>291400</v>
      </c>
      <c r="D22" s="28">
        <v>292400</v>
      </c>
      <c r="E22" s="28">
        <v>317200</v>
      </c>
      <c r="F22" s="28">
        <v>320700</v>
      </c>
      <c r="G22" s="28">
        <v>332600</v>
      </c>
      <c r="H22" s="29">
        <f>D22/C22-1</f>
        <v>0.0034317089910775866</v>
      </c>
      <c r="I22" s="29">
        <f>E22/D22-1</f>
        <v>0.0848153214774281</v>
      </c>
      <c r="J22" s="29">
        <f>F22/E22-1</f>
        <v>0.011034047919293855</v>
      </c>
      <c r="K22" s="29">
        <f>G22/F22-1</f>
        <v>0.03710632990333651</v>
      </c>
    </row>
    <row r="23" spans="1:11" ht="25.5">
      <c r="A23" s="6" t="s">
        <v>17</v>
      </c>
      <c r="B23" s="30" t="s">
        <v>16</v>
      </c>
      <c r="C23" s="8">
        <v>14731722.85</v>
      </c>
      <c r="D23" s="8">
        <v>15075418.83</v>
      </c>
      <c r="E23" s="8">
        <v>16374839.72</v>
      </c>
      <c r="F23" s="8">
        <v>16367752.72</v>
      </c>
      <c r="G23" s="8">
        <v>16302647.72</v>
      </c>
      <c r="H23" s="9">
        <f t="shared" si="1"/>
        <v>0.023330331659070058</v>
      </c>
      <c r="I23" s="9">
        <f t="shared" si="2"/>
        <v>0.08619467920945323</v>
      </c>
      <c r="J23" s="9">
        <f t="shared" si="3"/>
        <v>-0.00043279812939756024</v>
      </c>
      <c r="K23" s="9">
        <f t="shared" si="4"/>
        <v>-0.0039776382936459465</v>
      </c>
    </row>
    <row r="24" spans="1:11" ht="12.75">
      <c r="A24" s="11" t="s">
        <v>19</v>
      </c>
      <c r="B24" s="27" t="s">
        <v>18</v>
      </c>
      <c r="C24" s="28">
        <v>684900</v>
      </c>
      <c r="D24" s="28">
        <v>650500</v>
      </c>
      <c r="E24" s="28">
        <v>565195</v>
      </c>
      <c r="F24" s="28">
        <v>589108</v>
      </c>
      <c r="G24" s="28">
        <v>493003</v>
      </c>
      <c r="H24" s="29">
        <f t="shared" si="1"/>
        <v>-0.05022631041027892</v>
      </c>
      <c r="I24" s="29">
        <f t="shared" si="2"/>
        <v>-0.13113758647194462</v>
      </c>
      <c r="J24" s="29">
        <f t="shared" si="3"/>
        <v>0.0423092914834704</v>
      </c>
      <c r="K24" s="29">
        <f t="shared" si="4"/>
        <v>-0.16313647073202198</v>
      </c>
    </row>
    <row r="25" spans="1:11" ht="26.25" customHeight="1">
      <c r="A25" s="11" t="s">
        <v>21</v>
      </c>
      <c r="B25" s="27" t="s">
        <v>20</v>
      </c>
      <c r="C25" s="28">
        <v>13592269.73</v>
      </c>
      <c r="D25" s="28">
        <v>14238718.83</v>
      </c>
      <c r="E25" s="28">
        <v>15563644.72</v>
      </c>
      <c r="F25" s="28">
        <v>15532644.72</v>
      </c>
      <c r="G25" s="28">
        <v>15563644.72</v>
      </c>
      <c r="H25" s="29">
        <f t="shared" si="1"/>
        <v>0.047560055299167514</v>
      </c>
      <c r="I25" s="29">
        <f t="shared" si="2"/>
        <v>0.0930509202280525</v>
      </c>
      <c r="J25" s="29">
        <f t="shared" si="3"/>
        <v>-0.0019918213604660506</v>
      </c>
      <c r="K25" s="29">
        <f t="shared" si="4"/>
        <v>0.0019957966308263853</v>
      </c>
    </row>
    <row r="26" spans="1:11" ht="25.5">
      <c r="A26" s="11" t="s">
        <v>79</v>
      </c>
      <c r="B26" s="27" t="s">
        <v>78</v>
      </c>
      <c r="C26" s="28">
        <v>454553.12</v>
      </c>
      <c r="D26" s="28">
        <v>186200</v>
      </c>
      <c r="E26" s="28">
        <v>246000</v>
      </c>
      <c r="F26" s="28">
        <v>246000</v>
      </c>
      <c r="G26" s="28">
        <v>246000</v>
      </c>
      <c r="H26" s="29">
        <f t="shared" si="1"/>
        <v>-0.5903669080524626</v>
      </c>
      <c r="I26" s="29">
        <v>0</v>
      </c>
      <c r="J26" s="29">
        <v>0</v>
      </c>
      <c r="K26" s="29">
        <v>0</v>
      </c>
    </row>
    <row r="27" spans="1:11" ht="13.5">
      <c r="A27" s="6" t="s">
        <v>23</v>
      </c>
      <c r="B27" s="30" t="s">
        <v>22</v>
      </c>
      <c r="C27" s="8">
        <v>17706375</v>
      </c>
      <c r="D27" s="8">
        <v>10163037.2</v>
      </c>
      <c r="E27" s="8">
        <v>18572905.26</v>
      </c>
      <c r="F27" s="8">
        <v>10487487</v>
      </c>
      <c r="G27" s="8">
        <v>10490286.3</v>
      </c>
      <c r="H27" s="9">
        <f t="shared" si="1"/>
        <v>-0.4260238360477512</v>
      </c>
      <c r="I27" s="9">
        <f t="shared" si="2"/>
        <v>0.8274955502475188</v>
      </c>
      <c r="J27" s="9">
        <f t="shared" si="3"/>
        <v>-0.4353340603859841</v>
      </c>
      <c r="K27" s="9">
        <f t="shared" si="4"/>
        <v>0.00026691809010115364</v>
      </c>
    </row>
    <row r="28" spans="1:11" ht="12.75">
      <c r="A28" s="11" t="s">
        <v>82</v>
      </c>
      <c r="B28" s="27" t="s">
        <v>85</v>
      </c>
      <c r="C28" s="28">
        <v>37203.4</v>
      </c>
      <c r="D28" s="28">
        <v>147720</v>
      </c>
      <c r="E28" s="28">
        <v>119498</v>
      </c>
      <c r="F28" s="28">
        <v>89098</v>
      </c>
      <c r="G28" s="28">
        <v>92672.3</v>
      </c>
      <c r="H28" s="29">
        <f t="shared" si="1"/>
        <v>2.9706048371922993</v>
      </c>
      <c r="I28" s="29">
        <f t="shared" si="2"/>
        <v>-0.19105063633901975</v>
      </c>
      <c r="J28" s="29">
        <f t="shared" si="3"/>
        <v>-0.2543975631391321</v>
      </c>
      <c r="K28" s="29">
        <f t="shared" si="4"/>
        <v>0.040116500931558496</v>
      </c>
    </row>
    <row r="29" spans="1:11" ht="12.75">
      <c r="A29" s="11" t="s">
        <v>25</v>
      </c>
      <c r="B29" s="27" t="s">
        <v>24</v>
      </c>
      <c r="C29" s="28">
        <v>17623304.35</v>
      </c>
      <c r="D29" s="28">
        <v>9863062.1</v>
      </c>
      <c r="E29" s="28">
        <v>10379280</v>
      </c>
      <c r="F29" s="28">
        <v>10005100</v>
      </c>
      <c r="G29" s="28">
        <v>10005100</v>
      </c>
      <c r="H29" s="29">
        <f t="shared" si="1"/>
        <v>-0.4403397964355079</v>
      </c>
      <c r="I29" s="29">
        <f t="shared" si="2"/>
        <v>0.05233850246162408</v>
      </c>
      <c r="J29" s="29">
        <f t="shared" si="3"/>
        <v>-0.03605067018136132</v>
      </c>
      <c r="K29" s="29">
        <f t="shared" si="4"/>
        <v>0</v>
      </c>
    </row>
    <row r="30" spans="1:12" ht="12.75">
      <c r="A30" s="11" t="s">
        <v>27</v>
      </c>
      <c r="B30" s="27" t="s">
        <v>26</v>
      </c>
      <c r="C30" s="28">
        <v>13050</v>
      </c>
      <c r="D30" s="28">
        <v>14692</v>
      </c>
      <c r="E30" s="28">
        <v>14692</v>
      </c>
      <c r="F30" s="28">
        <v>14692</v>
      </c>
      <c r="G30" s="28">
        <v>14692</v>
      </c>
      <c r="H30" s="29">
        <f t="shared" si="1"/>
        <v>0.125823754789272</v>
      </c>
      <c r="I30" s="29">
        <f t="shared" si="2"/>
        <v>0</v>
      </c>
      <c r="J30" s="29">
        <f t="shared" si="3"/>
        <v>0</v>
      </c>
      <c r="K30" s="29">
        <f t="shared" si="4"/>
        <v>0</v>
      </c>
      <c r="L30" s="15"/>
    </row>
    <row r="31" spans="1:11" ht="25.5">
      <c r="A31" s="11" t="s">
        <v>29</v>
      </c>
      <c r="B31" s="27" t="s">
        <v>28</v>
      </c>
      <c r="C31" s="28">
        <v>32817.25</v>
      </c>
      <c r="D31" s="28">
        <v>137563.1</v>
      </c>
      <c r="E31" s="28">
        <v>8059435.26</v>
      </c>
      <c r="F31" s="28">
        <v>378597</v>
      </c>
      <c r="G31" s="28">
        <v>377822</v>
      </c>
      <c r="H31" s="29">
        <f t="shared" si="1"/>
        <v>3.1917924262392496</v>
      </c>
      <c r="I31" s="29">
        <f t="shared" si="2"/>
        <v>57.58718842480287</v>
      </c>
      <c r="J31" s="29">
        <f t="shared" si="3"/>
        <v>-0.9530243760528699</v>
      </c>
      <c r="K31" s="29">
        <f t="shared" si="4"/>
        <v>-0.002047031540133748</v>
      </c>
    </row>
    <row r="32" spans="1:12" s="3" customFormat="1" ht="13.5">
      <c r="A32" s="6" t="s">
        <v>31</v>
      </c>
      <c r="B32" s="30" t="s">
        <v>30</v>
      </c>
      <c r="C32" s="8">
        <v>70586309.92</v>
      </c>
      <c r="D32" s="8">
        <v>57285388.73</v>
      </c>
      <c r="E32" s="8">
        <v>70995921.96</v>
      </c>
      <c r="F32" s="8">
        <v>34732790.61</v>
      </c>
      <c r="G32" s="8">
        <v>58347459.31</v>
      </c>
      <c r="H32" s="9">
        <f t="shared" si="1"/>
        <v>-0.1884348566326075</v>
      </c>
      <c r="I32" s="9">
        <f t="shared" si="2"/>
        <v>0.23933735170448234</v>
      </c>
      <c r="J32" s="9">
        <f t="shared" si="3"/>
        <v>-0.510777666503593</v>
      </c>
      <c r="K32" s="9">
        <f t="shared" si="4"/>
        <v>0.6798955190545803</v>
      </c>
      <c r="L32" s="10"/>
    </row>
    <row r="33" spans="1:12" s="3" customFormat="1" ht="12.75">
      <c r="A33" s="31" t="s">
        <v>33</v>
      </c>
      <c r="B33" s="27" t="s">
        <v>32</v>
      </c>
      <c r="C33" s="28">
        <v>15765228.54</v>
      </c>
      <c r="D33" s="28">
        <v>8006536.89</v>
      </c>
      <c r="E33" s="28">
        <v>8422758.05</v>
      </c>
      <c r="F33" s="28">
        <v>8323808.41</v>
      </c>
      <c r="G33" s="28">
        <v>8323808.41</v>
      </c>
      <c r="H33" s="29">
        <f t="shared" si="1"/>
        <v>-0.4921394973954497</v>
      </c>
      <c r="I33" s="29">
        <f t="shared" si="2"/>
        <v>0.05198516733493763</v>
      </c>
      <c r="J33" s="29">
        <f t="shared" si="3"/>
        <v>-0.01174789058555481</v>
      </c>
      <c r="K33" s="29">
        <f t="shared" si="4"/>
        <v>0</v>
      </c>
      <c r="L33" s="10"/>
    </row>
    <row r="34" spans="1:11" ht="12.75">
      <c r="A34" s="31" t="s">
        <v>35</v>
      </c>
      <c r="B34" s="27" t="s">
        <v>34</v>
      </c>
      <c r="C34" s="28">
        <v>6904160.47</v>
      </c>
      <c r="D34" s="28">
        <v>4417133.78</v>
      </c>
      <c r="E34" s="28">
        <v>6251110.91</v>
      </c>
      <c r="F34" s="28">
        <v>0</v>
      </c>
      <c r="G34" s="28">
        <v>0</v>
      </c>
      <c r="H34" s="29">
        <f t="shared" si="1"/>
        <v>-0.3602214491981528</v>
      </c>
      <c r="I34" s="29">
        <f t="shared" si="2"/>
        <v>0.4151961931295638</v>
      </c>
      <c r="J34" s="29">
        <f t="shared" si="3"/>
        <v>-1</v>
      </c>
      <c r="K34" s="29" t="e">
        <f t="shared" si="4"/>
        <v>#DIV/0!</v>
      </c>
    </row>
    <row r="35" spans="1:11" ht="12.75">
      <c r="A35" s="31" t="s">
        <v>37</v>
      </c>
      <c r="B35" s="27" t="s">
        <v>36</v>
      </c>
      <c r="C35" s="28">
        <v>7591032.41</v>
      </c>
      <c r="D35" s="28">
        <v>6441600</v>
      </c>
      <c r="E35" s="28">
        <v>8226790</v>
      </c>
      <c r="F35" s="28">
        <v>1900914.63</v>
      </c>
      <c r="G35" s="28">
        <v>4559914.63</v>
      </c>
      <c r="H35" s="29">
        <f t="shared" si="1"/>
        <v>-0.1514197737432661</v>
      </c>
      <c r="I35" s="29">
        <f t="shared" si="2"/>
        <v>0.27713456284153004</v>
      </c>
      <c r="J35" s="29">
        <f t="shared" si="3"/>
        <v>-0.7689360455293013</v>
      </c>
      <c r="K35" s="29">
        <f t="shared" si="4"/>
        <v>1.3988003238209599</v>
      </c>
    </row>
    <row r="36" spans="1:11" ht="25.5">
      <c r="A36" s="31" t="s">
        <v>39</v>
      </c>
      <c r="B36" s="27" t="s">
        <v>38</v>
      </c>
      <c r="C36" s="28">
        <v>40325888.5</v>
      </c>
      <c r="D36" s="28">
        <v>38420118.06</v>
      </c>
      <c r="E36" s="28">
        <v>48095263</v>
      </c>
      <c r="F36" s="28">
        <v>24508067.57</v>
      </c>
      <c r="G36" s="28">
        <v>45463736.27</v>
      </c>
      <c r="H36" s="29">
        <f t="shared" si="1"/>
        <v>-0.047259230010517905</v>
      </c>
      <c r="I36" s="29">
        <f t="shared" si="2"/>
        <v>0.2518249664118808</v>
      </c>
      <c r="J36" s="29">
        <f t="shared" si="3"/>
        <v>-0.49042658171970077</v>
      </c>
      <c r="K36" s="29">
        <f t="shared" si="4"/>
        <v>0.85505185752187</v>
      </c>
    </row>
    <row r="37" spans="1:11" ht="13.5">
      <c r="A37" s="6" t="s">
        <v>41</v>
      </c>
      <c r="B37" s="30" t="s">
        <v>40</v>
      </c>
      <c r="C37" s="8">
        <v>120894.65</v>
      </c>
      <c r="D37" s="8">
        <v>100000</v>
      </c>
      <c r="E37" s="8">
        <v>60000</v>
      </c>
      <c r="F37" s="8">
        <v>30000</v>
      </c>
      <c r="G37" s="8">
        <v>30000</v>
      </c>
      <c r="H37" s="9">
        <f t="shared" si="1"/>
        <v>-0.1728335372987969</v>
      </c>
      <c r="I37" s="9">
        <f t="shared" si="2"/>
        <v>-0.4</v>
      </c>
      <c r="J37" s="9">
        <v>0</v>
      </c>
      <c r="K37" s="9">
        <v>0</v>
      </c>
    </row>
    <row r="38" spans="1:11" ht="25.5">
      <c r="A38" s="31" t="s">
        <v>43</v>
      </c>
      <c r="B38" s="27" t="s">
        <v>42</v>
      </c>
      <c r="C38" s="28">
        <v>120894.65</v>
      </c>
      <c r="D38" s="28">
        <v>100000</v>
      </c>
      <c r="E38" s="28">
        <v>60000</v>
      </c>
      <c r="F38" s="28">
        <v>30000</v>
      </c>
      <c r="G38" s="28">
        <v>30000</v>
      </c>
      <c r="H38" s="29">
        <f t="shared" si="1"/>
        <v>-0.1728335372987969</v>
      </c>
      <c r="I38" s="29">
        <f t="shared" si="2"/>
        <v>-0.4</v>
      </c>
      <c r="J38" s="29">
        <v>0</v>
      </c>
      <c r="K38" s="29">
        <v>0</v>
      </c>
    </row>
    <row r="39" spans="1:12" s="2" customFormat="1" ht="13.5">
      <c r="A39" s="6" t="s">
        <v>45</v>
      </c>
      <c r="B39" s="30" t="s">
        <v>44</v>
      </c>
      <c r="C39" s="8">
        <v>176089523.65</v>
      </c>
      <c r="D39" s="8">
        <v>182611516.65</v>
      </c>
      <c r="E39" s="8">
        <v>192854812</v>
      </c>
      <c r="F39" s="8">
        <v>191007525.75</v>
      </c>
      <c r="G39" s="8">
        <v>205778227.68</v>
      </c>
      <c r="H39" s="9">
        <f t="shared" si="1"/>
        <v>0.03703793879846762</v>
      </c>
      <c r="I39" s="9">
        <f t="shared" si="2"/>
        <v>0.056093369892068035</v>
      </c>
      <c r="J39" s="9">
        <f t="shared" si="3"/>
        <v>-0.009578637062994333</v>
      </c>
      <c r="K39" s="9">
        <f t="shared" si="4"/>
        <v>0.07733047099585288</v>
      </c>
      <c r="L39" s="32"/>
    </row>
    <row r="40" spans="1:12" s="2" customFormat="1" ht="12.75">
      <c r="A40" s="31" t="s">
        <v>47</v>
      </c>
      <c r="B40" s="27" t="s">
        <v>46</v>
      </c>
      <c r="C40" s="28">
        <v>68314298.46</v>
      </c>
      <c r="D40" s="28">
        <v>67333069.93</v>
      </c>
      <c r="E40" s="28">
        <v>74106033.77</v>
      </c>
      <c r="F40" s="28">
        <v>73130350.81</v>
      </c>
      <c r="G40" s="28">
        <v>80348446.52</v>
      </c>
      <c r="H40" s="29">
        <f t="shared" si="1"/>
        <v>-0.01436344297050085</v>
      </c>
      <c r="I40" s="29">
        <f t="shared" si="2"/>
        <v>0.10058896537824902</v>
      </c>
      <c r="J40" s="29">
        <f t="shared" si="3"/>
        <v>-0.0131660393946893</v>
      </c>
      <c r="K40" s="29">
        <f t="shared" si="4"/>
        <v>0.09870177881073383</v>
      </c>
      <c r="L40" s="32"/>
    </row>
    <row r="41" spans="1:12" s="2" customFormat="1" ht="12.75">
      <c r="A41" s="31" t="s">
        <v>49</v>
      </c>
      <c r="B41" s="27" t="s">
        <v>48</v>
      </c>
      <c r="C41" s="28">
        <v>70959418.2</v>
      </c>
      <c r="D41" s="28">
        <v>79139689.82</v>
      </c>
      <c r="E41" s="28">
        <v>81507964.05</v>
      </c>
      <c r="F41" s="28">
        <v>83324174.01</v>
      </c>
      <c r="G41" s="28">
        <v>88152695.14</v>
      </c>
      <c r="H41" s="29">
        <f t="shared" si="1"/>
        <v>0.1152809849278047</v>
      </c>
      <c r="I41" s="29">
        <f t="shared" si="2"/>
        <v>0.02992524023516574</v>
      </c>
      <c r="J41" s="29">
        <f t="shared" si="3"/>
        <v>0.02228260736442733</v>
      </c>
      <c r="K41" s="29">
        <f t="shared" si="4"/>
        <v>0.05794862280207558</v>
      </c>
      <c r="L41" s="32"/>
    </row>
    <row r="42" spans="1:12" s="2" customFormat="1" ht="12.75">
      <c r="A42" s="31" t="s">
        <v>94</v>
      </c>
      <c r="B42" s="27" t="s">
        <v>95</v>
      </c>
      <c r="C42" s="28">
        <v>23550668.48</v>
      </c>
      <c r="D42" s="28">
        <v>23564414.59</v>
      </c>
      <c r="E42" s="28">
        <v>23716234.07</v>
      </c>
      <c r="F42" s="28">
        <v>22791320.82</v>
      </c>
      <c r="G42" s="28">
        <v>25445405.91</v>
      </c>
      <c r="H42" s="29">
        <v>0</v>
      </c>
      <c r="I42" s="29">
        <f t="shared" si="2"/>
        <v>0.006442743545363783</v>
      </c>
      <c r="J42" s="29">
        <f t="shared" si="3"/>
        <v>-0.03899916180916663</v>
      </c>
      <c r="K42" s="29">
        <f t="shared" si="4"/>
        <v>0.11645156991827199</v>
      </c>
      <c r="L42" s="32"/>
    </row>
    <row r="43" spans="1:12" s="2" customFormat="1" ht="12.75">
      <c r="A43" s="31" t="s">
        <v>50</v>
      </c>
      <c r="B43" s="27" t="s">
        <v>86</v>
      </c>
      <c r="C43" s="28">
        <v>1130592.32</v>
      </c>
      <c r="D43" s="28">
        <v>956450.67</v>
      </c>
      <c r="E43" s="28">
        <v>781498</v>
      </c>
      <c r="F43" s="28">
        <v>391737</v>
      </c>
      <c r="G43" s="28">
        <v>391737</v>
      </c>
      <c r="H43" s="29">
        <f t="shared" si="1"/>
        <v>-0.15402691750108477</v>
      </c>
      <c r="I43" s="29">
        <f t="shared" si="2"/>
        <v>-0.18291865486382064</v>
      </c>
      <c r="J43" s="29">
        <f t="shared" si="3"/>
        <v>-0.4987357613199266</v>
      </c>
      <c r="K43" s="29">
        <f t="shared" si="4"/>
        <v>0</v>
      </c>
      <c r="L43" s="32"/>
    </row>
    <row r="44" spans="1:11" ht="12.75">
      <c r="A44" s="31" t="s">
        <v>52</v>
      </c>
      <c r="B44" s="27" t="s">
        <v>51</v>
      </c>
      <c r="C44" s="28">
        <v>12134546.19</v>
      </c>
      <c r="D44" s="28">
        <v>11617891.64</v>
      </c>
      <c r="E44" s="28">
        <v>12743082.11</v>
      </c>
      <c r="F44" s="28">
        <v>11369943.11</v>
      </c>
      <c r="G44" s="28">
        <v>11439943.11</v>
      </c>
      <c r="H44" s="29">
        <f t="shared" si="1"/>
        <v>-0.04257716291242686</v>
      </c>
      <c r="I44" s="29">
        <f t="shared" si="2"/>
        <v>0.0968497989881405</v>
      </c>
      <c r="J44" s="29">
        <f t="shared" si="3"/>
        <v>-0.1077556424848305</v>
      </c>
      <c r="K44" s="29">
        <f t="shared" si="4"/>
        <v>0.0061565831352694556</v>
      </c>
    </row>
    <row r="45" spans="1:11" ht="13.5">
      <c r="A45" s="6" t="s">
        <v>54</v>
      </c>
      <c r="B45" s="26" t="s">
        <v>53</v>
      </c>
      <c r="C45" s="8">
        <v>7529199</v>
      </c>
      <c r="D45" s="8">
        <v>7274716.67</v>
      </c>
      <c r="E45" s="8">
        <v>8560700.55</v>
      </c>
      <c r="F45" s="8">
        <v>6278964.24</v>
      </c>
      <c r="G45" s="8">
        <v>7362881.38</v>
      </c>
      <c r="H45" s="9">
        <f t="shared" si="1"/>
        <v>-0.03379938954993755</v>
      </c>
      <c r="I45" s="9">
        <f t="shared" si="2"/>
        <v>0.17677442824725165</v>
      </c>
      <c r="J45" s="9">
        <f t="shared" si="3"/>
        <v>-0.2665361668327483</v>
      </c>
      <c r="K45" s="9">
        <f t="shared" si="4"/>
        <v>0.1726267420182026</v>
      </c>
    </row>
    <row r="46" spans="1:11" ht="12.75">
      <c r="A46" s="31" t="s">
        <v>56</v>
      </c>
      <c r="B46" s="27" t="s">
        <v>55</v>
      </c>
      <c r="C46" s="28">
        <v>7407199</v>
      </c>
      <c r="D46" s="28">
        <v>7154716.67</v>
      </c>
      <c r="E46" s="28">
        <v>8560700.55</v>
      </c>
      <c r="F46" s="28">
        <v>6278964.24</v>
      </c>
      <c r="G46" s="28">
        <v>7362881.38</v>
      </c>
      <c r="H46" s="29">
        <f t="shared" si="1"/>
        <v>-0.0340860735616797</v>
      </c>
      <c r="I46" s="29">
        <f t="shared" si="2"/>
        <v>0.19651146856665136</v>
      </c>
      <c r="J46" s="29">
        <f t="shared" si="3"/>
        <v>-0.2665361668327483</v>
      </c>
      <c r="K46" s="29">
        <f t="shared" si="4"/>
        <v>0.1726267420182026</v>
      </c>
    </row>
    <row r="47" spans="1:11" ht="25.5">
      <c r="A47" s="31" t="s">
        <v>96</v>
      </c>
      <c r="B47" s="27" t="s">
        <v>97</v>
      </c>
      <c r="C47" s="28">
        <v>122000</v>
      </c>
      <c r="D47" s="28">
        <v>120000</v>
      </c>
      <c r="E47" s="28">
        <v>0</v>
      </c>
      <c r="F47" s="28">
        <v>0</v>
      </c>
      <c r="G47" s="28">
        <v>0</v>
      </c>
      <c r="H47" s="29">
        <f t="shared" si="1"/>
        <v>-0.016393442622950838</v>
      </c>
      <c r="I47" s="29">
        <f t="shared" si="2"/>
        <v>-1</v>
      </c>
      <c r="J47" s="29" t="e">
        <f t="shared" si="3"/>
        <v>#DIV/0!</v>
      </c>
      <c r="K47" s="29" t="e">
        <f t="shared" si="4"/>
        <v>#DIV/0!</v>
      </c>
    </row>
    <row r="48" spans="1:11" ht="13.5">
      <c r="A48" s="6" t="s">
        <v>100</v>
      </c>
      <c r="B48" s="7" t="s">
        <v>98</v>
      </c>
      <c r="C48" s="8">
        <v>174072</v>
      </c>
      <c r="D48" s="8">
        <v>60960</v>
      </c>
      <c r="E48" s="8">
        <v>0</v>
      </c>
      <c r="F48" s="8">
        <v>0</v>
      </c>
      <c r="G48" s="8">
        <v>0</v>
      </c>
      <c r="H48" s="9">
        <f>D48/C48-1</f>
        <v>-0.6498000827243899</v>
      </c>
      <c r="I48" s="9">
        <f>E48/D48-1</f>
        <v>-1</v>
      </c>
      <c r="J48" s="9" t="e">
        <f>F48/E48-1</f>
        <v>#DIV/0!</v>
      </c>
      <c r="K48" s="9" t="e">
        <f>G48/F48-1</f>
        <v>#DIV/0!</v>
      </c>
    </row>
    <row r="49" spans="1:11" s="10" customFormat="1" ht="13.5">
      <c r="A49" s="11" t="s">
        <v>99</v>
      </c>
      <c r="B49" s="12" t="s">
        <v>101</v>
      </c>
      <c r="C49" s="8">
        <v>174072</v>
      </c>
      <c r="D49" s="13">
        <v>60960</v>
      </c>
      <c r="E49" s="8">
        <v>0</v>
      </c>
      <c r="F49" s="8">
        <v>0</v>
      </c>
      <c r="G49" s="8">
        <v>0</v>
      </c>
      <c r="H49" s="9">
        <f>D49/C49-1</f>
        <v>-0.6498000827243899</v>
      </c>
      <c r="I49" s="9">
        <f>E49/D49-1</f>
        <v>-1</v>
      </c>
      <c r="J49" s="9" t="e">
        <f>F49/E49-1</f>
        <v>#DIV/0!</v>
      </c>
      <c r="K49" s="9" t="e">
        <f>G49/F49-1</f>
        <v>#DIV/0!</v>
      </c>
    </row>
    <row r="50" spans="1:11" ht="13.5">
      <c r="A50" s="6" t="s">
        <v>58</v>
      </c>
      <c r="B50" s="26" t="s">
        <v>57</v>
      </c>
      <c r="C50" s="8">
        <v>17735539.84</v>
      </c>
      <c r="D50" s="8">
        <v>20594550</v>
      </c>
      <c r="E50" s="8">
        <v>20574950</v>
      </c>
      <c r="F50" s="8">
        <v>20538150</v>
      </c>
      <c r="G50" s="8">
        <v>20747550</v>
      </c>
      <c r="H50" s="9">
        <f t="shared" si="1"/>
        <v>0.16120231951169073</v>
      </c>
      <c r="I50" s="9">
        <f t="shared" si="2"/>
        <v>-0.0009517080975306458</v>
      </c>
      <c r="J50" s="9">
        <f t="shared" si="3"/>
        <v>-0.0017885827183055092</v>
      </c>
      <c r="K50" s="9">
        <f t="shared" si="4"/>
        <v>0.010195660271251406</v>
      </c>
    </row>
    <row r="51" spans="1:11" ht="12.75">
      <c r="A51" s="31" t="s">
        <v>60</v>
      </c>
      <c r="B51" s="27" t="s">
        <v>59</v>
      </c>
      <c r="C51" s="28">
        <v>124244.18</v>
      </c>
      <c r="D51" s="28">
        <v>132550</v>
      </c>
      <c r="E51" s="28">
        <v>108750</v>
      </c>
      <c r="F51" s="28">
        <v>108750</v>
      </c>
      <c r="G51" s="28">
        <v>108750</v>
      </c>
      <c r="H51" s="29">
        <f t="shared" si="1"/>
        <v>0.06685077723560173</v>
      </c>
      <c r="I51" s="29">
        <f t="shared" si="2"/>
        <v>-0.1795548849490758</v>
      </c>
      <c r="J51" s="29">
        <f t="shared" si="3"/>
        <v>0</v>
      </c>
      <c r="K51" s="29">
        <f t="shared" si="4"/>
        <v>0</v>
      </c>
    </row>
    <row r="52" spans="1:11" ht="12.75">
      <c r="A52" s="31" t="s">
        <v>62</v>
      </c>
      <c r="B52" s="27" t="s">
        <v>61</v>
      </c>
      <c r="C52" s="28">
        <v>10840571.57</v>
      </c>
      <c r="D52" s="28">
        <v>12147600</v>
      </c>
      <c r="E52" s="28">
        <v>12373700</v>
      </c>
      <c r="F52" s="28">
        <v>12759600</v>
      </c>
      <c r="G52" s="28">
        <v>13157500</v>
      </c>
      <c r="H52" s="29">
        <f t="shared" si="1"/>
        <v>0.12056822110902776</v>
      </c>
      <c r="I52" s="29">
        <f t="shared" si="2"/>
        <v>0.01861273008660147</v>
      </c>
      <c r="J52" s="29">
        <f t="shared" si="3"/>
        <v>0.031187114605978783</v>
      </c>
      <c r="K52" s="29">
        <f t="shared" si="4"/>
        <v>0.031184363146180116</v>
      </c>
    </row>
    <row r="53" spans="1:11" ht="12.75">
      <c r="A53" s="31" t="s">
        <v>64</v>
      </c>
      <c r="B53" s="27" t="s">
        <v>63</v>
      </c>
      <c r="C53" s="28">
        <v>6770674.09</v>
      </c>
      <c r="D53" s="28">
        <v>8314400</v>
      </c>
      <c r="E53" s="28">
        <v>8092500</v>
      </c>
      <c r="F53" s="28">
        <v>7669800</v>
      </c>
      <c r="G53" s="28">
        <v>7481300</v>
      </c>
      <c r="H53" s="29">
        <f t="shared" si="1"/>
        <v>0.22800180447025475</v>
      </c>
      <c r="I53" s="29">
        <f t="shared" si="2"/>
        <v>-0.026688636582315017</v>
      </c>
      <c r="J53" s="29">
        <f t="shared" si="3"/>
        <v>-0.052233549582947125</v>
      </c>
      <c r="K53" s="29">
        <f t="shared" si="4"/>
        <v>-0.02457691204464263</v>
      </c>
    </row>
    <row r="54" spans="1:11" ht="14.25" customHeight="1">
      <c r="A54" s="6" t="s">
        <v>66</v>
      </c>
      <c r="B54" s="26" t="s">
        <v>65</v>
      </c>
      <c r="C54" s="8">
        <v>23601535.74</v>
      </c>
      <c r="D54" s="8">
        <v>25630946.99</v>
      </c>
      <c r="E54" s="8">
        <v>27007896.25</v>
      </c>
      <c r="F54" s="8">
        <v>24938248.82</v>
      </c>
      <c r="G54" s="8">
        <v>26342615.5</v>
      </c>
      <c r="H54" s="9">
        <f t="shared" si="1"/>
        <v>0.08598640666253532</v>
      </c>
      <c r="I54" s="9">
        <f t="shared" si="2"/>
        <v>0.05372213756039623</v>
      </c>
      <c r="J54" s="9">
        <f t="shared" si="3"/>
        <v>-0.07663119744100766</v>
      </c>
      <c r="K54" s="9">
        <f t="shared" si="4"/>
        <v>0.05631376485720696</v>
      </c>
    </row>
    <row r="55" spans="1:11" ht="13.5" customHeight="1">
      <c r="A55" s="31" t="s">
        <v>68</v>
      </c>
      <c r="B55" s="27" t="s">
        <v>67</v>
      </c>
      <c r="C55" s="28">
        <v>160870</v>
      </c>
      <c r="D55" s="28">
        <v>155250</v>
      </c>
      <c r="E55" s="28">
        <v>142000</v>
      </c>
      <c r="F55" s="28">
        <v>0</v>
      </c>
      <c r="G55" s="28">
        <v>0</v>
      </c>
      <c r="H55" s="29">
        <f t="shared" si="1"/>
        <v>-0.0349350407161062</v>
      </c>
      <c r="I55" s="29">
        <f t="shared" si="2"/>
        <v>-0.08534621578099844</v>
      </c>
      <c r="J55" s="29">
        <f t="shared" si="3"/>
        <v>-1</v>
      </c>
      <c r="K55" s="29" t="e">
        <f t="shared" si="4"/>
        <v>#DIV/0!</v>
      </c>
    </row>
    <row r="56" spans="1:11" ht="13.5" customHeight="1">
      <c r="A56" s="31" t="s">
        <v>103</v>
      </c>
      <c r="B56" s="27" t="s">
        <v>102</v>
      </c>
      <c r="C56" s="28">
        <v>23440665.74</v>
      </c>
      <c r="D56" s="28">
        <v>25475696.99</v>
      </c>
      <c r="E56" s="28">
        <v>26865896.25</v>
      </c>
      <c r="F56" s="28">
        <v>24938248.82</v>
      </c>
      <c r="G56" s="28">
        <v>26342615.5</v>
      </c>
      <c r="H56" s="29">
        <f t="shared" si="1"/>
        <v>0.08681627358933541</v>
      </c>
      <c r="I56" s="29">
        <f t="shared" si="2"/>
        <v>0.05456962612429006</v>
      </c>
      <c r="J56" s="29">
        <f t="shared" si="3"/>
        <v>-0.07175072113963066</v>
      </c>
      <c r="K56" s="29">
        <f t="shared" si="4"/>
        <v>0.05631376485720696</v>
      </c>
    </row>
    <row r="57" spans="1:11" ht="13.5">
      <c r="A57" s="6" t="s">
        <v>70</v>
      </c>
      <c r="B57" s="26" t="s">
        <v>69</v>
      </c>
      <c r="C57" s="8">
        <v>4495900.75</v>
      </c>
      <c r="D57" s="8">
        <v>4612890.83</v>
      </c>
      <c r="E57" s="8">
        <v>4992586.85</v>
      </c>
      <c r="F57" s="8">
        <v>3744993.64</v>
      </c>
      <c r="G57" s="8">
        <v>4857496.71</v>
      </c>
      <c r="H57" s="9">
        <f t="shared" si="1"/>
        <v>0.02602149969613987</v>
      </c>
      <c r="I57" s="9">
        <f t="shared" si="2"/>
        <v>0.08231194580427559</v>
      </c>
      <c r="J57" s="9">
        <f t="shared" si="3"/>
        <v>-0.24988913512841537</v>
      </c>
      <c r="K57" s="9">
        <f t="shared" si="4"/>
        <v>0.2970640745867861</v>
      </c>
    </row>
    <row r="58" spans="1:11" ht="12.75">
      <c r="A58" s="31" t="s">
        <v>72</v>
      </c>
      <c r="B58" s="27" t="s">
        <v>71</v>
      </c>
      <c r="C58" s="28">
        <v>4495900.75</v>
      </c>
      <c r="D58" s="28">
        <v>4612890.83</v>
      </c>
      <c r="E58" s="28">
        <v>4992586.85</v>
      </c>
      <c r="F58" s="28">
        <v>3744993.64</v>
      </c>
      <c r="G58" s="28">
        <v>4857496.71</v>
      </c>
      <c r="H58" s="29">
        <f t="shared" si="1"/>
        <v>0.02602149969613987</v>
      </c>
      <c r="I58" s="29">
        <f t="shared" si="2"/>
        <v>0.08231194580427559</v>
      </c>
      <c r="J58" s="29">
        <f t="shared" si="3"/>
        <v>-0.24988913512841537</v>
      </c>
      <c r="K58" s="29">
        <f t="shared" si="4"/>
        <v>0.2970640745867861</v>
      </c>
    </row>
    <row r="59" spans="1:11" ht="25.5">
      <c r="A59" s="6" t="s">
        <v>74</v>
      </c>
      <c r="B59" s="26" t="s">
        <v>73</v>
      </c>
      <c r="C59" s="8">
        <v>0</v>
      </c>
      <c r="D59" s="8">
        <v>10650</v>
      </c>
      <c r="E59" s="8">
        <v>0</v>
      </c>
      <c r="F59" s="8">
        <v>0</v>
      </c>
      <c r="G59" s="8">
        <v>0</v>
      </c>
      <c r="H59" s="9" t="e">
        <f t="shared" si="1"/>
        <v>#DIV/0!</v>
      </c>
      <c r="I59" s="9">
        <f t="shared" si="2"/>
        <v>-1</v>
      </c>
      <c r="J59" s="9" t="e">
        <f t="shared" si="3"/>
        <v>#DIV/0!</v>
      </c>
      <c r="K59" s="9" t="e">
        <f t="shared" si="4"/>
        <v>#DIV/0!</v>
      </c>
    </row>
    <row r="60" spans="1:11" ht="26.25" customHeight="1">
      <c r="A60" s="31" t="s">
        <v>76</v>
      </c>
      <c r="B60" s="27" t="s">
        <v>75</v>
      </c>
      <c r="C60" s="28">
        <v>0</v>
      </c>
      <c r="D60" s="28">
        <v>10650</v>
      </c>
      <c r="E60" s="28">
        <v>0</v>
      </c>
      <c r="F60" s="28">
        <v>0</v>
      </c>
      <c r="G60" s="28">
        <v>0</v>
      </c>
      <c r="H60" s="29" t="e">
        <f t="shared" si="1"/>
        <v>#DIV/0!</v>
      </c>
      <c r="I60" s="29">
        <f t="shared" si="2"/>
        <v>-1</v>
      </c>
      <c r="J60" s="29" t="e">
        <f t="shared" si="3"/>
        <v>#DIV/0!</v>
      </c>
      <c r="K60" s="29" t="e">
        <f t="shared" si="4"/>
        <v>#DIV/0!</v>
      </c>
    </row>
    <row r="61" spans="1:11" ht="30" customHeight="1">
      <c r="A61" s="33" t="s">
        <v>77</v>
      </c>
      <c r="B61" s="34"/>
      <c r="C61" s="35">
        <f>C12+C21+C23+C27+C32+C37+C39+C45+C48+C50+C54+C57+C59</f>
        <v>395208597.43</v>
      </c>
      <c r="D61" s="35">
        <f>D12+D21+D23+D27+D32+D37+D39+D45+D48+D50+D54+D57+D59</f>
        <v>386888942.70000005</v>
      </c>
      <c r="E61" s="35">
        <f>E12+E21+E23+E27+E32+E37+E39+E45+E48+E50+E54+E57+E59</f>
        <v>432577956.25000006</v>
      </c>
      <c r="F61" s="35">
        <f>F12+F21+F23+F27+F32+F37+F39+F45+F48+F50+F54+F57+F59</f>
        <v>372278460.09</v>
      </c>
      <c r="G61" s="35">
        <f>G12+G21+G23+G27+G32+G37+G39+G45+G48+G50+G54+G57+G59</f>
        <v>416713948.39</v>
      </c>
      <c r="H61" s="9">
        <f t="shared" si="1"/>
        <v>-0.021051299956786895</v>
      </c>
      <c r="I61" s="9">
        <f t="shared" si="2"/>
        <v>0.11809335576030677</v>
      </c>
      <c r="J61" s="9">
        <f t="shared" si="3"/>
        <v>-0.1393956749038575</v>
      </c>
      <c r="K61" s="9">
        <f t="shared" si="4"/>
        <v>0.11936088993507044</v>
      </c>
    </row>
    <row r="62" spans="11:12" ht="16.5" customHeight="1">
      <c r="K62" s="10"/>
      <c r="L62" s="15"/>
    </row>
    <row r="63" spans="3:7" ht="16.5" customHeight="1">
      <c r="C63" s="36"/>
      <c r="D63" s="36"/>
      <c r="E63" s="36"/>
      <c r="F63" s="36"/>
      <c r="G63" s="36"/>
    </row>
    <row r="64" spans="3:11" ht="16.5" customHeight="1">
      <c r="C64" s="36"/>
      <c r="D64" s="36"/>
      <c r="E64" s="36"/>
      <c r="F64" s="36"/>
      <c r="G64" s="36"/>
      <c r="H64" s="36"/>
      <c r="I64" s="36"/>
      <c r="J64" s="36"/>
      <c r="K64" s="36"/>
    </row>
    <row r="65" spans="3:11" ht="16.5" customHeight="1">
      <c r="C65" s="36"/>
      <c r="D65" s="36"/>
      <c r="E65" s="36"/>
      <c r="F65" s="36"/>
      <c r="G65" s="36"/>
      <c r="H65" s="36"/>
      <c r="I65" s="36"/>
      <c r="J65" s="36"/>
      <c r="K65" s="36"/>
    </row>
  </sheetData>
  <sheetProtection/>
  <autoFilter ref="A10:L61"/>
  <mergeCells count="8">
    <mergeCell ref="A61:B61"/>
    <mergeCell ref="A8:K8"/>
    <mergeCell ref="B1:C1"/>
    <mergeCell ref="B2:C2"/>
    <mergeCell ref="B3:C3"/>
    <mergeCell ref="B4:C4"/>
    <mergeCell ref="B5:C5"/>
    <mergeCell ref="B6:C6"/>
  </mergeCells>
  <printOptions horizontalCentered="1"/>
  <pageMargins left="0.2362204724409449" right="0.2362204724409449" top="0.35433070866141736" bottom="0.15748031496062992" header="0.1968503937007874" footer="0.15748031496062992"/>
  <pageSetup fitToHeight="2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SNEG</dc:creator>
  <cp:keywords/>
  <dc:description/>
  <cp:lastModifiedBy>Кузнецова Ю.В</cp:lastModifiedBy>
  <cp:lastPrinted>2015-10-27T07:53:54Z</cp:lastPrinted>
  <dcterms:created xsi:type="dcterms:W3CDTF">2003-08-14T15:25:08Z</dcterms:created>
  <dcterms:modified xsi:type="dcterms:W3CDTF">2017-12-26T12:13:34Z</dcterms:modified>
  <cp:category/>
  <cp:version/>
  <cp:contentType/>
  <cp:contentStatus/>
</cp:coreProperties>
</file>