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20" activeTab="0"/>
  </bookViews>
  <sheets>
    <sheet name="Анализ расходов" sheetId="1" r:id="rId1"/>
  </sheets>
  <definedNames>
    <definedName name="_xlnm.Print_Titles" localSheetId="0">'Анализ расходов'!$5:$5</definedName>
  </definedNames>
  <calcPr fullCalcOnLoad="1"/>
</workbook>
</file>

<file path=xl/sharedStrings.xml><?xml version="1.0" encoding="utf-8"?>
<sst xmlns="http://schemas.openxmlformats.org/spreadsheetml/2006/main" count="28" uniqueCount="28">
  <si>
    <t>Единица измерения: руб.</t>
  </si>
  <si>
    <t>ВСЕГО РАСХОДОВ:</t>
  </si>
  <si>
    <t>Наименование</t>
  </si>
  <si>
    <t>2016
(исполнение)</t>
  </si>
  <si>
    <t>2017 
(ожидаемая оценка)</t>
  </si>
  <si>
    <t>Темп роста 2017 к 2016</t>
  </si>
  <si>
    <t>Темп роста 2018 к 2017</t>
  </si>
  <si>
    <t>Темп роста 2019 к 2018</t>
  </si>
  <si>
    <t>Темп роста 2020 к 2019</t>
  </si>
  <si>
    <t>Сведения о расходах бюджета по государственным программам на 2018 год и плановый период 2019 и 2020 годов в сравнении с ожидаемым исполнением за 2017 год (оценка текущего финансового года) и отчетом за 2016 год (отчетный финансовый год)</t>
  </si>
  <si>
    <t>Муниципальная программа "Развитие образования ЗАТО Видяево"</t>
  </si>
  <si>
    <t>Муниципальная программа "Социальная поддержка граждан"</t>
  </si>
  <si>
    <t>Муниципальная программа "Формирование комфортной городской среды на территории ЗАТО Видяево"</t>
  </si>
  <si>
    <t>Муниципальная программа "Развитие физической культуры и спорта ЗАТО Видяево"</t>
  </si>
  <si>
    <t>Муниципальная программа "Развитие культуры и сохранение культурного наследия в ЗАТО Видяево"</t>
  </si>
  <si>
    <t>Муниципальная программа "Обеспечение комфортной среды проживания населения муниципального образования ЗАТО Видяево"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</si>
  <si>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</si>
  <si>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>Муниципальная программа "Охрана окружающей среды ЗАТО Видяево"</t>
  </si>
  <si>
    <t>Муниципальная программа "Развитие транспортной системы ЗАТО Видяево"</t>
  </si>
  <si>
    <t>Муниципальная программа "Энергоэффективность и развитие энергетики в ЗАТО Видяево"</t>
  </si>
  <si>
    <t>Муниципальная программа "Развитие малого и среднего предпринимательства в ЗАТО Видяево"</t>
  </si>
  <si>
    <t>Муниципальная программа "Информационное общество ЗАТО Видяево"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</si>
  <si>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</si>
  <si>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Муниципальная программа "Эффективное муниципальное управление в ЗАТО Видяево"</t>
  </si>
  <si>
    <t>Непрограммная часть</t>
  </si>
  <si>
    <t>2018
(План)</t>
  </si>
  <si>
    <t>2019 
(План)</t>
  </si>
  <si>
    <t>2020
(План)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</si>
</sst>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%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20" borderId="0">
      <alignment/>
      <protection/>
    </xf>
    <xf numFmtId="0" fontId="31" fillId="0" borderId="0">
      <alignment wrapText="1"/>
      <protection/>
    </xf>
    <xf numFmtId="0" fontId="31" fillId="0" borderId="0">
      <alignment/>
      <protection/>
    </xf>
    <xf numFmtId="0" fontId="32" fillId="0" borderId="0">
      <alignment horizontal="center" wrapText="1"/>
      <protection/>
    </xf>
    <xf numFmtId="0" fontId="32" fillId="0" borderId="0">
      <alignment horizontal="center"/>
      <protection/>
    </xf>
    <xf numFmtId="0" fontId="31" fillId="0" borderId="0">
      <alignment horizontal="right"/>
      <protection/>
    </xf>
    <xf numFmtId="0" fontId="31" fillId="20" borderId="1">
      <alignment/>
      <protection/>
    </xf>
    <xf numFmtId="0" fontId="31" fillId="0" borderId="2">
      <alignment horizontal="center" vertical="center" wrapText="1"/>
      <protection/>
    </xf>
    <xf numFmtId="0" fontId="31" fillId="20" borderId="3">
      <alignment/>
      <protection/>
    </xf>
    <xf numFmtId="49" fontId="31" fillId="0" borderId="2">
      <alignment horizontal="left" vertical="top" wrapText="1" indent="2"/>
      <protection/>
    </xf>
    <xf numFmtId="49" fontId="31" fillId="0" borderId="2">
      <alignment horizontal="center" vertical="top" shrinkToFit="1"/>
      <protection/>
    </xf>
    <xf numFmtId="4" fontId="31" fillId="0" borderId="2">
      <alignment horizontal="right" vertical="top" shrinkToFit="1"/>
      <protection/>
    </xf>
    <xf numFmtId="10" fontId="31" fillId="0" borderId="2">
      <alignment horizontal="right" vertical="top" shrinkToFit="1"/>
      <protection/>
    </xf>
    <xf numFmtId="0" fontId="31" fillId="20" borderId="3">
      <alignment shrinkToFit="1"/>
      <protection/>
    </xf>
    <xf numFmtId="0" fontId="33" fillId="0" borderId="2">
      <alignment horizontal="left"/>
      <protection/>
    </xf>
    <xf numFmtId="4" fontId="33" fillId="21" borderId="2">
      <alignment horizontal="right" vertical="top" shrinkToFit="1"/>
      <protection/>
    </xf>
    <xf numFmtId="10" fontId="33" fillId="21" borderId="2">
      <alignment horizontal="right" vertical="top" shrinkToFit="1"/>
      <protection/>
    </xf>
    <xf numFmtId="0" fontId="31" fillId="20" borderId="4">
      <alignment/>
      <protection/>
    </xf>
    <xf numFmtId="0" fontId="31" fillId="0" borderId="0">
      <alignment horizontal="left" wrapText="1"/>
      <protection/>
    </xf>
    <xf numFmtId="0" fontId="33" fillId="0" borderId="2">
      <alignment vertical="top" wrapText="1"/>
      <protection/>
    </xf>
    <xf numFmtId="4" fontId="33" fillId="22" borderId="2">
      <alignment horizontal="right" vertical="top" shrinkToFit="1"/>
      <protection/>
    </xf>
    <xf numFmtId="10" fontId="33" fillId="22" borderId="2">
      <alignment horizontal="right" vertical="top" shrinkToFit="1"/>
      <protection/>
    </xf>
    <xf numFmtId="0" fontId="31" fillId="20" borderId="3">
      <alignment horizontal="center"/>
      <protection/>
    </xf>
    <xf numFmtId="0" fontId="31" fillId="20" borderId="3">
      <alignment horizontal="left"/>
      <protection/>
    </xf>
    <xf numFmtId="0" fontId="31" fillId="20" borderId="4">
      <alignment horizontal="center"/>
      <protection/>
    </xf>
    <xf numFmtId="0" fontId="31" fillId="20" borderId="4">
      <alignment horizontal="left"/>
      <protection/>
    </xf>
    <xf numFmtId="0" fontId="34" fillId="0" borderId="2">
      <alignment vertical="top" wrapText="1"/>
      <protection/>
    </xf>
    <xf numFmtId="4" fontId="34" fillId="22" borderId="2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0" borderId="0">
      <alignment vertical="top" wrapText="1"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1" fillId="0" borderId="0" xfId="39" applyNumberFormat="1" applyProtection="1">
      <alignment wrapText="1"/>
      <protection/>
    </xf>
    <xf numFmtId="0" fontId="31" fillId="0" borderId="0" xfId="40" applyNumberFormat="1" applyProtection="1">
      <alignment/>
      <protection/>
    </xf>
    <xf numFmtId="4" fontId="0" fillId="0" borderId="0" xfId="0" applyNumberFormat="1" applyAlignment="1" applyProtection="1">
      <alignment/>
      <protection locked="0"/>
    </xf>
    <xf numFmtId="4" fontId="45" fillId="0" borderId="2" xfId="58" applyFont="1" applyFill="1" applyAlignment="1" applyProtection="1">
      <alignment horizontal="right" vertical="center" shrinkToFit="1"/>
      <protection/>
    </xf>
    <xf numFmtId="4" fontId="45" fillId="0" borderId="2" xfId="65" applyFont="1" applyFill="1" applyAlignment="1" applyProtection="1">
      <alignment horizontal="right" vertical="center" shrinkToFit="1"/>
      <protection/>
    </xf>
    <xf numFmtId="4" fontId="45" fillId="0" borderId="2" xfId="52" applyNumberFormat="1" applyFont="1" applyAlignment="1" applyProtection="1">
      <alignment horizontal="right" vertical="center" shrinkToFit="1"/>
      <protection/>
    </xf>
    <xf numFmtId="10" fontId="45" fillId="0" borderId="2" xfId="59" applyFont="1" applyFill="1" applyAlignment="1" applyProtection="1">
      <alignment horizontal="right" vertical="center" shrinkToFit="1"/>
      <protection/>
    </xf>
    <xf numFmtId="4" fontId="45" fillId="0" borderId="2" xfId="59" applyNumberFormat="1" applyFont="1" applyFill="1" applyAlignment="1" applyProtection="1">
      <alignment horizontal="right" vertical="center" shrinkToFit="1"/>
      <protection/>
    </xf>
    <xf numFmtId="4" fontId="51" fillId="0" borderId="2" xfId="53" applyFont="1" applyFill="1" applyAlignment="1" applyProtection="1">
      <alignment horizontal="right" vertical="center" shrinkToFit="1"/>
      <protection/>
    </xf>
    <xf numFmtId="10" fontId="51" fillId="0" borderId="2" xfId="59" applyFont="1" applyFill="1" applyAlignment="1" applyProtection="1">
      <alignment horizontal="right" vertical="center" shrinkToFit="1"/>
      <protection/>
    </xf>
    <xf numFmtId="0" fontId="52" fillId="0" borderId="0" xfId="39" applyNumberFormat="1" applyFont="1" applyAlignment="1" applyProtection="1">
      <alignment horizontal="center" wrapText="1"/>
      <protection/>
    </xf>
    <xf numFmtId="0" fontId="31" fillId="0" borderId="14" xfId="43" applyNumberFormat="1" applyBorder="1" applyAlignment="1" applyProtection="1">
      <alignment horizontal="right"/>
      <protection/>
    </xf>
    <xf numFmtId="0" fontId="34" fillId="35" borderId="4" xfId="55" applyFont="1" applyFill="1" applyAlignment="1" applyProtection="1">
      <alignment horizontal="left" vertical="top" wrapText="1"/>
      <protection/>
    </xf>
    <xf numFmtId="0" fontId="51" fillId="35" borderId="15" xfId="52" applyNumberFormat="1" applyFont="1" applyFill="1" applyBorder="1" applyAlignment="1" applyProtection="1">
      <alignment horizontal="left" vertical="center"/>
      <protection/>
    </xf>
    <xf numFmtId="0" fontId="51" fillId="35" borderId="16" xfId="85" applyFont="1" applyFill="1" applyBorder="1" applyAlignment="1">
      <alignment horizontal="center" vertical="center" wrapText="1"/>
      <protection/>
    </xf>
    <xf numFmtId="0" fontId="51" fillId="35" borderId="17" xfId="85" applyFont="1" applyFill="1" applyBorder="1" applyAlignment="1">
      <alignment horizontal="center" vertical="center" wrapText="1"/>
      <protection/>
    </xf>
    <xf numFmtId="0" fontId="53" fillId="35" borderId="17" xfId="85" applyFont="1" applyFill="1" applyBorder="1" applyAlignment="1">
      <alignment horizontal="center" vertical="center" wrapText="1"/>
      <protection/>
    </xf>
    <xf numFmtId="0" fontId="0" fillId="35" borderId="0" xfId="0" applyFill="1" applyAlignment="1" applyProtection="1">
      <alignment/>
      <protection locked="0"/>
    </xf>
  </cellXfs>
  <cellStyles count="8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xl60" xfId="64"/>
    <cellStyle name="xl63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31" sqref="A31"/>
    </sheetView>
  </sheetViews>
  <sheetFormatPr defaultColWidth="9.140625" defaultRowHeight="15"/>
  <cols>
    <col min="1" max="1" width="53.00390625" style="1" customWidth="1"/>
    <col min="2" max="2" width="16.7109375" style="1" customWidth="1"/>
    <col min="3" max="3" width="17.421875" style="1" customWidth="1"/>
    <col min="4" max="4" width="15.57421875" style="1" customWidth="1"/>
    <col min="5" max="5" width="15.8515625" style="1" customWidth="1"/>
    <col min="6" max="6" width="16.421875" style="1" customWidth="1"/>
    <col min="7" max="7" width="12.421875" style="1" customWidth="1"/>
    <col min="8" max="8" width="11.421875" style="1" customWidth="1"/>
    <col min="9" max="9" width="12.00390625" style="1" customWidth="1"/>
    <col min="10" max="10" width="12.28125" style="1" customWidth="1"/>
    <col min="11" max="16384" width="9.140625" style="1" customWidth="1"/>
  </cols>
  <sheetData>
    <row r="1" spans="1:8" ht="15" customHeight="1">
      <c r="A1" s="2"/>
      <c r="B1" s="3"/>
      <c r="C1" s="3"/>
      <c r="D1" s="3"/>
      <c r="E1" s="3"/>
      <c r="F1" s="3"/>
      <c r="G1" s="3"/>
      <c r="H1" s="3"/>
    </row>
    <row r="2" spans="1:10" ht="15" customHeight="1">
      <c r="A2" s="12" t="s">
        <v>9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5.75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12.75" customHeight="1">
      <c r="A4" s="13" t="s">
        <v>0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s="19" customFormat="1" ht="38.25">
      <c r="A5" s="16" t="s">
        <v>2</v>
      </c>
      <c r="B5" s="17" t="s">
        <v>3</v>
      </c>
      <c r="C5" s="17" t="s">
        <v>4</v>
      </c>
      <c r="D5" s="17" t="s">
        <v>25</v>
      </c>
      <c r="E5" s="17" t="s">
        <v>26</v>
      </c>
      <c r="F5" s="17" t="s">
        <v>27</v>
      </c>
      <c r="G5" s="18" t="s">
        <v>5</v>
      </c>
      <c r="H5" s="18" t="s">
        <v>6</v>
      </c>
      <c r="I5" s="18" t="s">
        <v>7</v>
      </c>
      <c r="J5" s="18" t="s">
        <v>8</v>
      </c>
    </row>
    <row r="6" spans="1:10" ht="25.5">
      <c r="A6" s="14" t="s">
        <v>10</v>
      </c>
      <c r="B6" s="5">
        <v>164318583.17</v>
      </c>
      <c r="C6" s="6">
        <v>171756982.18</v>
      </c>
      <c r="D6" s="7">
        <v>182103010.41</v>
      </c>
      <c r="E6" s="7">
        <v>180704410.31</v>
      </c>
      <c r="F6" s="7">
        <v>194221220.84</v>
      </c>
      <c r="G6" s="8">
        <f>C6/B6-1</f>
        <v>0.04526815449902233</v>
      </c>
      <c r="H6" s="8">
        <f>D6/C6-1</f>
        <v>0.06023643463389128</v>
      </c>
      <c r="I6" s="8">
        <f>E6/D6-1</f>
        <v>-0.007680268968926374</v>
      </c>
      <c r="J6" s="8">
        <f>F6/E6-1</f>
        <v>0.07480066760303083</v>
      </c>
    </row>
    <row r="7" spans="1:10" ht="25.5">
      <c r="A7" s="14" t="s">
        <v>11</v>
      </c>
      <c r="B7" s="5">
        <v>15065080.34</v>
      </c>
      <c r="C7" s="6">
        <v>17042407.4</v>
      </c>
      <c r="D7" s="7">
        <v>16964950</v>
      </c>
      <c r="E7" s="7">
        <v>16482150</v>
      </c>
      <c r="F7" s="7">
        <v>16814550</v>
      </c>
      <c r="G7" s="8">
        <f aca="true" t="shared" si="0" ref="G7:J21">C7/B7-1</f>
        <v>0.13125234086869786</v>
      </c>
      <c r="H7" s="8">
        <f t="shared" si="0"/>
        <v>-0.0045449799539469815</v>
      </c>
      <c r="I7" s="8">
        <f t="shared" si="0"/>
        <v>-0.028458675091880603</v>
      </c>
      <c r="J7" s="8">
        <f t="shared" si="0"/>
        <v>0.020167271866837755</v>
      </c>
    </row>
    <row r="8" spans="1:10" ht="38.25">
      <c r="A8" s="14" t="s">
        <v>12</v>
      </c>
      <c r="B8" s="5">
        <v>0</v>
      </c>
      <c r="C8" s="6">
        <v>1660000</v>
      </c>
      <c r="D8" s="7">
        <v>3164790</v>
      </c>
      <c r="E8" s="7">
        <v>1750914.63</v>
      </c>
      <c r="F8" s="7">
        <v>1750914.63</v>
      </c>
      <c r="G8" s="8" t="e">
        <f t="shared" si="0"/>
        <v>#DIV/0!</v>
      </c>
      <c r="H8" s="8">
        <f t="shared" si="0"/>
        <v>0.9065000000000001</v>
      </c>
      <c r="I8" s="8">
        <f t="shared" si="0"/>
        <v>-0.44675171812347747</v>
      </c>
      <c r="J8" s="8">
        <f t="shared" si="0"/>
        <v>0</v>
      </c>
    </row>
    <row r="9" spans="1:10" ht="25.5">
      <c r="A9" s="14" t="s">
        <v>13</v>
      </c>
      <c r="B9" s="5">
        <v>23601535.74</v>
      </c>
      <c r="C9" s="6">
        <v>25630946.99</v>
      </c>
      <c r="D9" s="7">
        <v>27007896.25</v>
      </c>
      <c r="E9" s="7">
        <v>24938248.82</v>
      </c>
      <c r="F9" s="7">
        <v>26342615.5</v>
      </c>
      <c r="G9" s="8">
        <f t="shared" si="0"/>
        <v>0.08598640666253532</v>
      </c>
      <c r="H9" s="8">
        <f t="shared" si="0"/>
        <v>0.05372213756039623</v>
      </c>
      <c r="I9" s="8">
        <f t="shared" si="0"/>
        <v>-0.07663119744100766</v>
      </c>
      <c r="J9" s="8">
        <f t="shared" si="0"/>
        <v>0.05631376485720696</v>
      </c>
    </row>
    <row r="10" spans="1:10" ht="25.5">
      <c r="A10" s="14" t="s">
        <v>14</v>
      </c>
      <c r="B10" s="5">
        <v>19888811.48</v>
      </c>
      <c r="C10" s="6">
        <v>19356623.14</v>
      </c>
      <c r="D10" s="5">
        <v>20775082.14</v>
      </c>
      <c r="E10" s="9">
        <v>18104659.68</v>
      </c>
      <c r="F10" s="5">
        <v>20469268.22</v>
      </c>
      <c r="G10" s="8">
        <f t="shared" si="0"/>
        <v>-0.02675817710551298</v>
      </c>
      <c r="H10" s="8">
        <f t="shared" si="0"/>
        <v>0.0732802922152671</v>
      </c>
      <c r="I10" s="8">
        <f t="shared" si="0"/>
        <v>-0.12853968239472868</v>
      </c>
      <c r="J10" s="8">
        <f t="shared" si="0"/>
        <v>0.13060773203111653</v>
      </c>
    </row>
    <row r="11" spans="1:10" ht="38.25">
      <c r="A11" s="14" t="s">
        <v>15</v>
      </c>
      <c r="B11" s="5">
        <v>66191351.82</v>
      </c>
      <c r="C11" s="6">
        <v>51559668.96</v>
      </c>
      <c r="D11" s="7">
        <v>63796229.96</v>
      </c>
      <c r="E11" s="7">
        <v>30770973.98</v>
      </c>
      <c r="F11" s="7">
        <v>54189216.98</v>
      </c>
      <c r="G11" s="8">
        <f t="shared" si="0"/>
        <v>-0.22105127720898088</v>
      </c>
      <c r="H11" s="8">
        <f t="shared" si="0"/>
        <v>0.23732815293079423</v>
      </c>
      <c r="I11" s="8">
        <f t="shared" si="0"/>
        <v>-0.5176678308531195</v>
      </c>
      <c r="J11" s="8">
        <f t="shared" si="0"/>
        <v>0.7610497807193555</v>
      </c>
    </row>
    <row r="12" spans="1:10" ht="38.25">
      <c r="A12" s="14" t="s">
        <v>16</v>
      </c>
      <c r="B12" s="5">
        <v>14047822.85</v>
      </c>
      <c r="C12" s="6">
        <v>15464918.83</v>
      </c>
      <c r="D12" s="7">
        <v>21850644.72</v>
      </c>
      <c r="E12" s="7">
        <v>16819644.72</v>
      </c>
      <c r="F12" s="7">
        <v>16850644.72</v>
      </c>
      <c r="G12" s="8">
        <f t="shared" si="0"/>
        <v>0.100876555401608</v>
      </c>
      <c r="H12" s="8">
        <f t="shared" si="0"/>
        <v>0.4129168707702813</v>
      </c>
      <c r="I12" s="8">
        <f t="shared" si="0"/>
        <v>-0.23024492249398487</v>
      </c>
      <c r="J12" s="8">
        <f t="shared" si="0"/>
        <v>0.0018430829257134462</v>
      </c>
    </row>
    <row r="13" spans="1:10" ht="25.5">
      <c r="A13" s="14" t="s">
        <v>17</v>
      </c>
      <c r="B13" s="5">
        <v>120894.65</v>
      </c>
      <c r="C13" s="6">
        <v>100000</v>
      </c>
      <c r="D13" s="7">
        <v>60000</v>
      </c>
      <c r="E13" s="7">
        <v>30000</v>
      </c>
      <c r="F13" s="7">
        <v>30000</v>
      </c>
      <c r="G13" s="8">
        <f t="shared" si="0"/>
        <v>-0.1728335372987969</v>
      </c>
      <c r="H13" s="8">
        <f t="shared" si="0"/>
        <v>-0.4</v>
      </c>
      <c r="I13" s="8">
        <f t="shared" si="0"/>
        <v>-0.5</v>
      </c>
      <c r="J13" s="8">
        <f t="shared" si="0"/>
        <v>0</v>
      </c>
    </row>
    <row r="14" spans="1:10" ht="25.5">
      <c r="A14" s="14" t="s">
        <v>18</v>
      </c>
      <c r="B14" s="5">
        <v>17823304.35</v>
      </c>
      <c r="C14" s="6">
        <v>10256429.37</v>
      </c>
      <c r="D14" s="7">
        <v>10579280</v>
      </c>
      <c r="E14" s="7">
        <v>10005100</v>
      </c>
      <c r="F14" s="7">
        <v>10005100</v>
      </c>
      <c r="G14" s="8">
        <f t="shared" si="0"/>
        <v>-0.4245495016753166</v>
      </c>
      <c r="H14" s="8">
        <f t="shared" si="0"/>
        <v>0.03147787776361399</v>
      </c>
      <c r="I14" s="8">
        <f t="shared" si="0"/>
        <v>-0.05427401486679628</v>
      </c>
      <c r="J14" s="8">
        <f t="shared" si="0"/>
        <v>0</v>
      </c>
    </row>
    <row r="15" spans="1:10" ht="25.5">
      <c r="A15" s="14" t="s">
        <v>19</v>
      </c>
      <c r="B15" s="5">
        <v>2015361</v>
      </c>
      <c r="C15" s="6">
        <v>1420072.5</v>
      </c>
      <c r="D15" s="7">
        <v>1454400</v>
      </c>
      <c r="E15" s="7">
        <v>0</v>
      </c>
      <c r="F15" s="7">
        <v>0</v>
      </c>
      <c r="G15" s="8">
        <f t="shared" si="0"/>
        <v>-0.29537561756925934</v>
      </c>
      <c r="H15" s="8">
        <f t="shared" si="0"/>
        <v>0.02417306158664445</v>
      </c>
      <c r="I15" s="8">
        <f t="shared" si="0"/>
        <v>-1</v>
      </c>
      <c r="J15" s="8" t="e">
        <f t="shared" si="0"/>
        <v>#DIV/0!</v>
      </c>
    </row>
    <row r="16" spans="1:10" ht="25.5">
      <c r="A16" s="14" t="s">
        <v>20</v>
      </c>
      <c r="B16" s="5">
        <v>27999</v>
      </c>
      <c r="C16" s="6">
        <v>21300</v>
      </c>
      <c r="D16" s="7">
        <v>43390</v>
      </c>
      <c r="E16" s="7">
        <v>43497</v>
      </c>
      <c r="F16" s="7">
        <v>43622</v>
      </c>
      <c r="G16" s="8">
        <f t="shared" si="0"/>
        <v>-0.2392585449480339</v>
      </c>
      <c r="H16" s="8">
        <f t="shared" si="0"/>
        <v>1.0370892018779343</v>
      </c>
      <c r="I16" s="8">
        <f t="shared" si="0"/>
        <v>0.0024660059921641775</v>
      </c>
      <c r="J16" s="8">
        <f t="shared" si="0"/>
        <v>0.0028737614088327756</v>
      </c>
    </row>
    <row r="17" spans="1:10" ht="25.5">
      <c r="A17" s="14" t="s">
        <v>21</v>
      </c>
      <c r="B17" s="5">
        <v>11600495.92</v>
      </c>
      <c r="C17" s="6">
        <v>10400669.83</v>
      </c>
      <c r="D17" s="7">
        <v>11234295.65</v>
      </c>
      <c r="E17" s="7">
        <v>9385318.05</v>
      </c>
      <c r="F17" s="7">
        <v>10647621.36</v>
      </c>
      <c r="G17" s="8">
        <f t="shared" si="0"/>
        <v>-0.10342886185851952</v>
      </c>
      <c r="H17" s="8">
        <f t="shared" si="0"/>
        <v>0.08015116657154775</v>
      </c>
      <c r="I17" s="8">
        <f t="shared" si="0"/>
        <v>-0.16458331324047004</v>
      </c>
      <c r="J17" s="8">
        <f t="shared" si="0"/>
        <v>0.13449765935209812</v>
      </c>
    </row>
    <row r="18" spans="1:10" ht="63.75">
      <c r="A18" s="14" t="s">
        <v>22</v>
      </c>
      <c r="B18" s="5">
        <v>6937759.48</v>
      </c>
      <c r="C18" s="6">
        <v>7593873.15</v>
      </c>
      <c r="D18" s="7">
        <v>8067950</v>
      </c>
      <c r="E18" s="7">
        <v>7755300</v>
      </c>
      <c r="F18" s="7">
        <v>7755300</v>
      </c>
      <c r="G18" s="8">
        <f t="shared" si="0"/>
        <v>0.0945714062142724</v>
      </c>
      <c r="H18" s="8">
        <f t="shared" si="0"/>
        <v>0.06242886082446608</v>
      </c>
      <c r="I18" s="8">
        <f t="shared" si="0"/>
        <v>-0.03875209935609414</v>
      </c>
      <c r="J18" s="8">
        <f t="shared" si="0"/>
        <v>0</v>
      </c>
    </row>
    <row r="19" spans="1:10" ht="25.5">
      <c r="A19" s="14" t="s">
        <v>23</v>
      </c>
      <c r="B19" s="5">
        <v>46217851.07</v>
      </c>
      <c r="C19" s="6">
        <v>48685520.98</v>
      </c>
      <c r="D19" s="7">
        <v>59097073.12</v>
      </c>
      <c r="E19" s="7">
        <v>49108128.9</v>
      </c>
      <c r="F19" s="7">
        <v>51213760.14</v>
      </c>
      <c r="G19" s="8">
        <f t="shared" si="0"/>
        <v>0.05339213859732572</v>
      </c>
      <c r="H19" s="8">
        <f t="shared" si="0"/>
        <v>0.21385315244499625</v>
      </c>
      <c r="I19" s="8">
        <f t="shared" si="0"/>
        <v>-0.16902603957588347</v>
      </c>
      <c r="J19" s="8">
        <f t="shared" si="0"/>
        <v>0.04287744793306514</v>
      </c>
    </row>
    <row r="20" spans="1:10" ht="15">
      <c r="A20" s="14" t="s">
        <v>24</v>
      </c>
      <c r="B20" s="5">
        <v>7351746.56</v>
      </c>
      <c r="C20" s="6">
        <v>5939529.37</v>
      </c>
      <c r="D20" s="7">
        <v>6378964</v>
      </c>
      <c r="E20" s="7">
        <v>6380114</v>
      </c>
      <c r="F20" s="7">
        <v>6380114</v>
      </c>
      <c r="G20" s="8">
        <f t="shared" si="0"/>
        <v>-0.1920927467336414</v>
      </c>
      <c r="H20" s="8">
        <f t="shared" si="0"/>
        <v>0.07398475579892616</v>
      </c>
      <c r="I20" s="8">
        <f t="shared" si="0"/>
        <v>0.000180280058015736</v>
      </c>
      <c r="J20" s="8">
        <f t="shared" si="0"/>
        <v>0</v>
      </c>
    </row>
    <row r="21" spans="1:10" ht="15.75" customHeight="1">
      <c r="A21" s="15" t="s">
        <v>1</v>
      </c>
      <c r="B21" s="10">
        <f>SUM(B6:B20)</f>
        <v>395208597.43000007</v>
      </c>
      <c r="C21" s="10">
        <f>SUM(C6:C20)</f>
        <v>386888942.7</v>
      </c>
      <c r="D21" s="10">
        <f>SUM(D6:D20)</f>
        <v>432577956.25</v>
      </c>
      <c r="E21" s="10">
        <f>SUM(E6:E20)</f>
        <v>372278460.09</v>
      </c>
      <c r="F21" s="10">
        <f>SUM(F6:F20)</f>
        <v>416713948.39</v>
      </c>
      <c r="G21" s="11">
        <f t="shared" si="0"/>
        <v>-0.021051299956787117</v>
      </c>
      <c r="H21" s="11">
        <f t="shared" si="0"/>
        <v>0.11809335576030677</v>
      </c>
      <c r="I21" s="11">
        <f t="shared" si="0"/>
        <v>-0.1393956749038573</v>
      </c>
      <c r="J21" s="11">
        <f t="shared" si="0"/>
        <v>0.11936088993507044</v>
      </c>
    </row>
    <row r="22" spans="1:8" ht="12.75" customHeight="1">
      <c r="A22" s="3"/>
      <c r="B22" s="3"/>
      <c r="C22" s="3"/>
      <c r="D22" s="3"/>
      <c r="E22" s="3"/>
      <c r="F22" s="3"/>
      <c r="G22" s="3"/>
      <c r="H22" s="3"/>
    </row>
    <row r="23" spans="2:6" ht="15">
      <c r="B23" s="4"/>
      <c r="C23" s="4"/>
      <c r="D23" s="4"/>
      <c r="E23" s="4"/>
      <c r="F23" s="4"/>
    </row>
  </sheetData>
  <sheetProtection/>
  <mergeCells count="2">
    <mergeCell ref="A2:J3"/>
    <mergeCell ref="A4:J4"/>
  </mergeCells>
  <printOptions/>
  <pageMargins left="0.5902777910232544" right="0.5902777910232544" top="0.5902777910232544" bottom="0.5902777910232544" header="0.39375001192092896" footer="0.39375001192092896"/>
  <pageSetup errors="blank" fitToHeight="20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Верескунова Наталья Владимировна</dc:creator>
  <cp:keywords/>
  <dc:description/>
  <cp:lastModifiedBy>Кузнецова Ю.В</cp:lastModifiedBy>
  <cp:lastPrinted>2017-12-26T13:54:32Z</cp:lastPrinted>
  <dcterms:created xsi:type="dcterms:W3CDTF">2017-11-15T14:21:01Z</dcterms:created>
  <dcterms:modified xsi:type="dcterms:W3CDTF">2017-12-26T14:06:27Z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Бюджет Общий.xls</vt:lpwstr>
  </property>
  <property fmtid="{D5CDD505-2E9C-101B-9397-08002B2CF9AE}" pid="3" name="Название отчета">
    <vt:lpwstr>Бюджет Общий.xls</vt:lpwstr>
  </property>
  <property fmtid="{D5CDD505-2E9C-101B-9397-08002B2CF9AE}" pid="4" name="Версия клиента">
    <vt:lpwstr>17.3.11.11031</vt:lpwstr>
  </property>
  <property fmtid="{D5CDD505-2E9C-101B-9397-08002B2CF9AE}" pid="5" name="Версия базы">
    <vt:lpwstr>16.4.0.2262</vt:lpwstr>
  </property>
  <property fmtid="{D5CDD505-2E9C-101B-9397-08002B2CF9AE}" pid="6" name="Тип сервера">
    <vt:lpwstr>MSSQL</vt:lpwstr>
  </property>
  <property fmtid="{D5CDD505-2E9C-101B-9397-08002B2CF9AE}" pid="7" name="Сервер">
    <vt:lpwstr>ACDC</vt:lpwstr>
  </property>
  <property fmtid="{D5CDD505-2E9C-101B-9397-08002B2CF9AE}" pid="8" name="База">
    <vt:lpwstr>uf_budget_smart_2016</vt:lpwstr>
  </property>
  <property fmtid="{D5CDD505-2E9C-101B-9397-08002B2CF9AE}" pid="9" name="Пользователь">
    <vt:lpwstr>zato-a\vereskunovanv</vt:lpwstr>
  </property>
  <property fmtid="{D5CDD505-2E9C-101B-9397-08002B2CF9AE}" pid="10" name="Шаблон">
    <vt:lpwstr>sqr_info_isp_budg_2016</vt:lpwstr>
  </property>
</Properties>
</file>