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4 ГОД\Сводная бюджетная роспись\на 2024\10. № 28-рф от 11.06.2024 Сводная бюджетная роспись на 2024 год\"/>
    </mc:Choice>
  </mc:AlternateContent>
  <bookViews>
    <workbookView xWindow="0" yWindow="0" windowWidth="28800" windowHeight="10335"/>
  </bookViews>
  <sheets>
    <sheet name="Роспись 11.06.2024" sheetId="1" r:id="rId1"/>
  </sheets>
  <definedNames>
    <definedName name="OLE_LINK11" localSheetId="0">'Роспись 11.06.2024'!#REF!</definedName>
    <definedName name="OLE_LINK13" localSheetId="0">'Роспись 11.06.2024'!#REF!</definedName>
    <definedName name="OLE_LINK14" localSheetId="0">'Роспись 11.06.2024'!#REF!</definedName>
    <definedName name="OLE_LINK2" localSheetId="0">'Роспись 11.06.2024'!$A$4</definedName>
    <definedName name="OLE_LINK3" localSheetId="0">'Роспись 11.06.2024'!$A$1</definedName>
    <definedName name="OLE_LINK6" localSheetId="0">'Роспись 11.06.2024'!$A$5</definedName>
    <definedName name="_xlnm.Print_Area" localSheetId="0">'Роспись 11.06.2024'!$A$1:$I$80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G18" i="1"/>
  <c r="F30" i="1" l="1"/>
  <c r="G29" i="1"/>
  <c r="G28" i="1"/>
  <c r="G27" i="1"/>
  <c r="G26" i="1"/>
  <c r="I26" i="1" s="1"/>
  <c r="G25" i="1"/>
  <c r="G24" i="1"/>
  <c r="G23" i="1"/>
  <c r="G22" i="1"/>
  <c r="G21" i="1"/>
  <c r="G20" i="1"/>
  <c r="G19" i="1"/>
  <c r="D10" i="1"/>
  <c r="I22" i="1" l="1"/>
  <c r="I21" i="1"/>
  <c r="I18" i="1"/>
  <c r="G30" i="1"/>
  <c r="I23" i="1"/>
  <c r="I24" i="1"/>
  <c r="I19" i="1"/>
  <c r="I20" i="1"/>
  <c r="H30" i="1"/>
  <c r="I27" i="1"/>
  <c r="I29" i="1"/>
  <c r="I25" i="1"/>
  <c r="I28" i="1"/>
  <c r="I30" i="1" l="1"/>
</calcChain>
</file>

<file path=xl/sharedStrings.xml><?xml version="1.0" encoding="utf-8"?>
<sst xmlns="http://schemas.openxmlformats.org/spreadsheetml/2006/main" count="135" uniqueCount="78">
  <si>
    <t>Примечание:</t>
  </si>
  <si>
    <t>коп.</t>
  </si>
  <si>
    <t>руб.</t>
  </si>
  <si>
    <t>Итого составили:</t>
  </si>
  <si>
    <t xml:space="preserve"> -</t>
  </si>
  <si>
    <t xml:space="preserve">уменьшение </t>
  </si>
  <si>
    <t xml:space="preserve">увеличение </t>
  </si>
  <si>
    <t>Сумма (руб.коп.)</t>
  </si>
  <si>
    <t>Наименование показателя</t>
  </si>
  <si>
    <t>2024 год</t>
  </si>
  <si>
    <t>Раздел 11 «Физическая культура и спорт»</t>
  </si>
  <si>
    <t>81</t>
  </si>
  <si>
    <t>00</t>
  </si>
  <si>
    <t>Раздел 07 «Образование»</t>
  </si>
  <si>
    <t>Уменьшение  в связи с перераспределением средств на более значимые расходы.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</si>
  <si>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</si>
  <si>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</si>
  <si>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</si>
  <si>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</si>
  <si>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57</t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</si>
  <si>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</si>
  <si>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</si>
  <si>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</si>
  <si>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</si>
  <si>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</si>
  <si>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</si>
  <si>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</si>
  <si>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</si>
  <si>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</si>
  <si>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</si>
  <si>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</si>
  <si>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</si>
  <si>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</si>
  <si>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</si>
  <si>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</si>
  <si>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</si>
  <si>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</si>
  <si>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</si>
  <si>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</si>
  <si>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</si>
  <si>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</si>
  <si>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</si>
  <si>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</si>
  <si>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</si>
  <si>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</si>
  <si>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</si>
  <si>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</si>
  <si>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26.12.2023)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</si>
  <si>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</si>
  <si>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</si>
  <si>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</si>
  <si>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>РАСХОДЫ</t>
  </si>
  <si>
    <t>увеличение бюджетных ассигнований (за счет остатка средств бюджета на 01.01.2024)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</si>
  <si>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в том числе дефицит:</t>
  </si>
  <si>
    <t>78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</si>
  <si>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</si>
  <si>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</si>
  <si>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t>87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</si>
  <si>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</si>
  <si>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>09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</si>
  <si>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</si>
  <si>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2024 году</t>
  </si>
  <si>
    <t>Основные характеристики бюджета ЗАТО Видяево с учетом внесенных изменений:</t>
  </si>
  <si>
    <t>ПОЯСНИТЕЛЬНАЯ ЗАПИСКА</t>
  </si>
  <si>
    <t xml:space="preserve">      Внесение изменений в расходную часть местного бюджета в связи с перераспределением бюджетных назначений на более значимые расходы </t>
  </si>
  <si>
    <t>Утверждено (РСД от 27.05.2024 № 186)</t>
  </si>
  <si>
    <t>-</t>
  </si>
  <si>
    <t>Перераспределение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на МАУ СОК "Фрегат" МРОТ</t>
  </si>
  <si>
    <t>Перераспределение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на МАУ СОК "Фрегат" МРОТ</t>
  </si>
  <si>
    <t>02</t>
  </si>
  <si>
    <t>65</t>
  </si>
  <si>
    <t xml:space="preserve"> Увеличение субсидии на муниципальные задания и содержания имущества МБУ ДО ЗАТО ВИДЯЕВО ЦДО "ОЛИМП" (ФОТ педагогам)</t>
  </si>
  <si>
    <t>68</t>
  </si>
  <si>
    <t>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МАУ СОК "Фрегат" МРОТ</t>
  </si>
  <si>
    <t>Увеличение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МАУ СОК "Фрегат" МРОТ</t>
  </si>
  <si>
    <t>И. о. начальника Финансового отдела</t>
  </si>
  <si>
    <t>Администрации ЗАТО Видяево                                                                                                                                    Ю.В. Кузнецова</t>
  </si>
  <si>
    <t>к сводной росписи  от 11.06.2024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</si>
</sst>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/>
    <xf numFmtId="3" fontId="2" fillId="0" borderId="0" xfId="0" applyNumberFormat="1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4" fontId="9" fillId="3" borderId="12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7" fillId="0" borderId="0" xfId="0" applyFont="1"/>
    <xf numFmtId="0" fontId="2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justify" vertical="center"/>
    </xf>
    <xf numFmtId="4" fontId="17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 textRotation="90"/>
    </xf>
    <xf numFmtId="4" fontId="15" fillId="0" borderId="13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9"/>
  <sheetViews>
    <sheetView tabSelected="1" view="pageBreakPreview" zoomScale="87" zoomScaleNormal="100" zoomScaleSheetLayoutView="87" workbookViewId="0">
      <selection activeCell="L13" sqref="L13"/>
    </sheetView>
  </sheetViews>
  <sheetFormatPr defaultColWidth="8.85546875" defaultRowHeight="15" x14ac:dyDescent="0.25"/>
  <cols>
    <col min="2" max="2" width="16.28515625" customWidth="1"/>
    <col min="4" max="4" width="15.7109375" customWidth="1"/>
    <col min="5" max="5" width="10.85546875" customWidth="1"/>
    <col min="6" max="6" width="19.85546875" customWidth="1"/>
    <col min="7" max="7" width="19" customWidth="1"/>
    <col min="8" max="8" width="20.28515625" customWidth="1"/>
    <col min="9" max="9" width="22.140625" customWidth="1"/>
    <col min="10" max="10" width="15.28515625" customWidth="1"/>
    <col min="11" max="11" width="16.7109375" customWidth="1"/>
    <col min="12" max="12" width="16.28515625" customWidth="1"/>
    <col min="13" max="13" width="12" bestFit="1" customWidth="1"/>
    <col min="14" max="14" width="22.42578125" customWidth="1"/>
  </cols>
  <sheetData>
    <row r="1" spans="1:14" ht="18.75" x14ac:dyDescent="0.25">
      <c r="A1" s="103" t="s">
        <v>63</v>
      </c>
      <c r="B1" s="103"/>
      <c r="C1" s="103"/>
      <c r="D1" s="103"/>
      <c r="E1" s="103"/>
      <c r="F1" s="103"/>
      <c r="G1" s="103"/>
      <c r="H1" s="103"/>
      <c r="I1" s="103"/>
    </row>
    <row r="2" spans="1:14" ht="26.25" customHeight="1" x14ac:dyDescent="0.3">
      <c r="A2" s="53" t="s">
        <v>77</v>
      </c>
      <c r="B2" s="54"/>
      <c r="C2" s="54"/>
      <c r="D2" s="54"/>
      <c r="E2" s="54"/>
      <c r="F2" s="54"/>
      <c r="G2" s="54"/>
      <c r="H2" s="54"/>
      <c r="I2" s="54"/>
    </row>
    <row r="3" spans="1:14" ht="36" customHeight="1" x14ac:dyDescent="0.25">
      <c r="A3" s="107" t="s">
        <v>62</v>
      </c>
      <c r="B3" s="107"/>
      <c r="C3" s="107"/>
      <c r="D3" s="107"/>
      <c r="E3" s="107"/>
      <c r="F3" s="107"/>
      <c r="G3" s="107"/>
      <c r="H3" s="107"/>
      <c r="I3" s="107"/>
      <c r="K3" s="43"/>
      <c r="L3" s="26"/>
    </row>
    <row r="4" spans="1:14" ht="18.75" x14ac:dyDescent="0.25">
      <c r="A4" s="42"/>
    </row>
    <row r="5" spans="1:14" ht="18.75" x14ac:dyDescent="0.25">
      <c r="A5" s="103" t="s">
        <v>61</v>
      </c>
      <c r="B5" s="103"/>
      <c r="C5" s="103"/>
      <c r="D5" s="103"/>
      <c r="E5" s="103"/>
      <c r="F5" s="103"/>
      <c r="G5" s="103"/>
      <c r="H5" s="103"/>
      <c r="I5" s="103"/>
    </row>
    <row r="6" spans="1:14" ht="25.9" customHeight="1" x14ac:dyDescent="0.25">
      <c r="A6" s="42"/>
      <c r="J6" s="41"/>
    </row>
    <row r="7" spans="1:14" ht="29.45" customHeight="1" x14ac:dyDescent="0.25">
      <c r="A7" s="96" t="s">
        <v>60</v>
      </c>
      <c r="B7" s="96"/>
      <c r="C7" s="96"/>
      <c r="D7" s="96"/>
      <c r="E7" s="97">
        <v>800432905</v>
      </c>
      <c r="F7" s="97"/>
      <c r="G7" s="14" t="s">
        <v>2</v>
      </c>
      <c r="H7" s="40" t="s">
        <v>59</v>
      </c>
      <c r="I7" s="39" t="s">
        <v>56</v>
      </c>
      <c r="J7" s="26"/>
    </row>
    <row r="8" spans="1:14" ht="24" customHeight="1" x14ac:dyDescent="0.25">
      <c r="A8" s="96" t="s">
        <v>58</v>
      </c>
      <c r="B8" s="96"/>
      <c r="C8" s="96"/>
      <c r="D8" s="96"/>
      <c r="E8" s="97">
        <v>816311868</v>
      </c>
      <c r="F8" s="97"/>
      <c r="G8" s="14" t="s">
        <v>2</v>
      </c>
      <c r="H8" s="40" t="s">
        <v>57</v>
      </c>
      <c r="I8" s="39" t="s">
        <v>56</v>
      </c>
      <c r="J8" s="26"/>
    </row>
    <row r="9" spans="1:14" ht="43.5" customHeight="1" x14ac:dyDescent="0.25">
      <c r="A9" s="98" t="s">
        <v>55</v>
      </c>
      <c r="B9" s="98"/>
      <c r="C9" s="98"/>
      <c r="D9" s="98"/>
      <c r="E9" s="97">
        <v>15878963</v>
      </c>
      <c r="F9" s="97"/>
      <c r="G9" s="14" t="s">
        <v>2</v>
      </c>
      <c r="H9" s="40" t="s">
        <v>54</v>
      </c>
      <c r="I9" s="39" t="s">
        <v>1</v>
      </c>
      <c r="K9" s="26"/>
      <c r="L9" s="38"/>
    </row>
    <row r="10" spans="1:14" ht="22.15" customHeight="1" x14ac:dyDescent="0.25">
      <c r="A10" s="126" t="s">
        <v>53</v>
      </c>
      <c r="B10" s="127"/>
      <c r="C10" s="50"/>
      <c r="D10" s="130">
        <f>E10</f>
        <v>15878963.779999999</v>
      </c>
      <c r="E10" s="99">
        <v>15878963.779999999</v>
      </c>
      <c r="F10" s="100"/>
      <c r="G10" s="90" t="s">
        <v>2</v>
      </c>
      <c r="H10" s="92" t="s">
        <v>52</v>
      </c>
      <c r="I10" s="93"/>
      <c r="K10" s="26"/>
    </row>
    <row r="11" spans="1:14" ht="132" customHeight="1" x14ac:dyDescent="0.25">
      <c r="A11" s="128"/>
      <c r="B11" s="129"/>
      <c r="C11" s="37"/>
      <c r="D11" s="131"/>
      <c r="E11" s="101"/>
      <c r="F11" s="102"/>
      <c r="G11" s="91"/>
      <c r="H11" s="94"/>
      <c r="I11" s="95"/>
      <c r="J11" s="26"/>
      <c r="N11" s="26"/>
    </row>
    <row r="12" spans="1:14" s="25" customFormat="1" ht="28.9" customHeight="1" x14ac:dyDescent="0.25">
      <c r="A12" s="103" t="s">
        <v>51</v>
      </c>
      <c r="B12" s="103"/>
      <c r="C12" s="103"/>
      <c r="D12" s="103"/>
      <c r="E12" s="103"/>
      <c r="F12" s="103"/>
      <c r="G12" s="103"/>
      <c r="H12" s="103"/>
      <c r="I12" s="103"/>
    </row>
    <row r="13" spans="1:14" s="25" customFormat="1" ht="47.25" customHeight="1" x14ac:dyDescent="0.25">
      <c r="A13" s="104" t="s">
        <v>64</v>
      </c>
      <c r="B13" s="104"/>
      <c r="C13" s="104"/>
      <c r="D13" s="104"/>
      <c r="E13" s="104"/>
      <c r="F13" s="104"/>
      <c r="G13" s="104"/>
      <c r="H13" s="104"/>
      <c r="I13" s="104"/>
    </row>
    <row r="14" spans="1:14" s="25" customFormat="1" ht="39.75" customHeight="1" x14ac:dyDescent="0.25">
      <c r="A14" s="105" t="s">
        <v>50</v>
      </c>
      <c r="B14" s="105"/>
      <c r="C14" s="105"/>
      <c r="D14" s="105"/>
      <c r="E14" s="105"/>
      <c r="F14" s="105"/>
      <c r="G14" s="105"/>
      <c r="H14" s="105"/>
      <c r="I14" s="105"/>
    </row>
    <row r="15" spans="1:14" s="25" customFormat="1" ht="30.75" customHeight="1" x14ac:dyDescent="0.25">
      <c r="A15" s="45"/>
      <c r="B15" s="45"/>
      <c r="C15" s="45"/>
      <c r="D15" s="45"/>
      <c r="E15" s="45"/>
      <c r="F15" s="36" t="s">
        <v>9</v>
      </c>
      <c r="G15" s="45"/>
      <c r="H15" s="45"/>
      <c r="I15" s="45"/>
    </row>
    <row r="16" spans="1:14" s="25" customFormat="1" ht="18" customHeight="1" x14ac:dyDescent="0.25">
      <c r="A16" s="45"/>
      <c r="B16" s="45"/>
      <c r="C16" s="45"/>
      <c r="D16" s="45"/>
      <c r="E16" s="45"/>
      <c r="F16"/>
      <c r="G16" s="45"/>
      <c r="H16" s="45"/>
      <c r="I16" s="45"/>
    </row>
    <row r="17" spans="1:12" s="25" customFormat="1" ht="48" customHeight="1" x14ac:dyDescent="0.25">
      <c r="A17" s="106" t="s">
        <v>49</v>
      </c>
      <c r="B17" s="106"/>
      <c r="C17" s="106"/>
      <c r="D17" s="106"/>
      <c r="E17" s="34" t="s">
        <v>48</v>
      </c>
      <c r="F17" s="35" t="s">
        <v>65</v>
      </c>
      <c r="G17" s="35" t="s">
        <v>47</v>
      </c>
      <c r="H17" s="34" t="s">
        <v>46</v>
      </c>
      <c r="I17" s="34" t="s">
        <v>45</v>
      </c>
    </row>
    <row r="18" spans="1:12" s="25" customFormat="1" ht="18.75" customHeight="1" x14ac:dyDescent="0.25">
      <c r="A18" s="89" t="s">
        <v>44</v>
      </c>
      <c r="B18" s="89"/>
      <c r="C18" s="89"/>
      <c r="D18" s="89"/>
      <c r="E18" s="32" t="s">
        <v>43</v>
      </c>
      <c r="F18" s="31">
        <v>91880293.5</v>
      </c>
      <c r="G18" s="31">
        <f>F18</f>
        <v>91880293.5</v>
      </c>
      <c r="H18" s="30"/>
      <c r="I18" s="33">
        <f>G18+H18</f>
        <v>91880293.5</v>
      </c>
      <c r="J18" s="27"/>
      <c r="K18" s="27"/>
      <c r="L18" s="27"/>
    </row>
    <row r="19" spans="1:12" s="25" customFormat="1" ht="18.75" customHeight="1" x14ac:dyDescent="0.25">
      <c r="A19" s="89" t="s">
        <v>42</v>
      </c>
      <c r="B19" s="89"/>
      <c r="C19" s="89"/>
      <c r="D19" s="89"/>
      <c r="E19" s="32" t="s">
        <v>41</v>
      </c>
      <c r="F19" s="31">
        <v>819128.06</v>
      </c>
      <c r="G19" s="31">
        <f t="shared" ref="G19:G29" si="0">F19</f>
        <v>819128.06</v>
      </c>
      <c r="H19" s="30"/>
      <c r="I19" s="33">
        <f t="shared" ref="I19:I29" si="1">G19+H19</f>
        <v>819128.06</v>
      </c>
      <c r="J19" s="27"/>
      <c r="K19" s="27"/>
      <c r="L19" s="27"/>
    </row>
    <row r="20" spans="1:12" s="25" customFormat="1" ht="59.45" customHeight="1" x14ac:dyDescent="0.25">
      <c r="A20" s="89" t="s">
        <v>40</v>
      </c>
      <c r="B20" s="89"/>
      <c r="C20" s="89"/>
      <c r="D20" s="89"/>
      <c r="E20" s="32" t="s">
        <v>39</v>
      </c>
      <c r="F20" s="31">
        <v>33849721.57</v>
      </c>
      <c r="G20" s="31">
        <f t="shared" si="0"/>
        <v>33849721.57</v>
      </c>
      <c r="H20" s="30">
        <v>-1000000</v>
      </c>
      <c r="I20" s="33">
        <f t="shared" si="1"/>
        <v>32849721.57</v>
      </c>
      <c r="J20" s="27"/>
      <c r="K20" s="27"/>
      <c r="L20" s="27"/>
    </row>
    <row r="21" spans="1:12" s="25" customFormat="1" ht="15" customHeight="1" x14ac:dyDescent="0.25">
      <c r="A21" s="89" t="s">
        <v>38</v>
      </c>
      <c r="B21" s="89"/>
      <c r="C21" s="89"/>
      <c r="D21" s="89"/>
      <c r="E21" s="32" t="s">
        <v>37</v>
      </c>
      <c r="F21" s="31">
        <v>33707552.810000002</v>
      </c>
      <c r="G21" s="31">
        <f t="shared" si="0"/>
        <v>33707552.810000002</v>
      </c>
      <c r="H21" s="30"/>
      <c r="I21" s="30">
        <f t="shared" si="1"/>
        <v>33707552.810000002</v>
      </c>
      <c r="J21" s="27"/>
      <c r="K21" s="27"/>
      <c r="L21" s="27"/>
    </row>
    <row r="22" spans="1:12" s="25" customFormat="1" ht="22.15" customHeight="1" x14ac:dyDescent="0.25">
      <c r="A22" s="89" t="s">
        <v>36</v>
      </c>
      <c r="B22" s="89"/>
      <c r="C22" s="89"/>
      <c r="D22" s="89"/>
      <c r="E22" s="32" t="s">
        <v>35</v>
      </c>
      <c r="F22" s="31">
        <v>164370394.66999999</v>
      </c>
      <c r="G22" s="31">
        <f t="shared" si="0"/>
        <v>164370394.66999999</v>
      </c>
      <c r="H22" s="30">
        <v>-2020202.02</v>
      </c>
      <c r="I22" s="30">
        <f t="shared" si="1"/>
        <v>162350192.64999998</v>
      </c>
      <c r="J22" s="27"/>
      <c r="K22" s="27"/>
      <c r="L22" s="27"/>
    </row>
    <row r="23" spans="1:12" ht="18.600000000000001" customHeight="1" x14ac:dyDescent="0.25">
      <c r="A23" s="89" t="s">
        <v>34</v>
      </c>
      <c r="B23" s="89"/>
      <c r="C23" s="89"/>
      <c r="D23" s="89"/>
      <c r="E23" s="32" t="s">
        <v>33</v>
      </c>
      <c r="F23" s="31">
        <v>755000</v>
      </c>
      <c r="G23" s="31">
        <f t="shared" si="0"/>
        <v>755000</v>
      </c>
      <c r="H23" s="30"/>
      <c r="I23" s="33">
        <f t="shared" si="1"/>
        <v>755000</v>
      </c>
      <c r="J23" s="27"/>
      <c r="K23" s="27"/>
      <c r="L23" s="27"/>
    </row>
    <row r="24" spans="1:12" ht="43.15" customHeight="1" x14ac:dyDescent="0.25">
      <c r="A24" s="89" t="s">
        <v>32</v>
      </c>
      <c r="B24" s="89"/>
      <c r="C24" s="89"/>
      <c r="D24" s="89"/>
      <c r="E24" s="32" t="s">
        <v>31</v>
      </c>
      <c r="F24" s="31">
        <v>404693521.81</v>
      </c>
      <c r="G24" s="31">
        <f t="shared" si="0"/>
        <v>404693521.81</v>
      </c>
      <c r="H24" s="30">
        <v>1000000</v>
      </c>
      <c r="I24" s="33">
        <f t="shared" si="1"/>
        <v>405693521.81</v>
      </c>
      <c r="J24" s="27"/>
      <c r="K24" s="27"/>
      <c r="L24" s="27"/>
    </row>
    <row r="25" spans="1:12" ht="21" customHeight="1" x14ac:dyDescent="0.25">
      <c r="A25" s="89" t="s">
        <v>30</v>
      </c>
      <c r="B25" s="89"/>
      <c r="C25" s="89"/>
      <c r="D25" s="89"/>
      <c r="E25" s="32" t="s">
        <v>29</v>
      </c>
      <c r="F25" s="31">
        <v>16549564.810000001</v>
      </c>
      <c r="G25" s="31">
        <f t="shared" si="0"/>
        <v>16549564.810000001</v>
      </c>
      <c r="H25" s="30"/>
      <c r="I25" s="33">
        <f t="shared" si="1"/>
        <v>16549564.810000001</v>
      </c>
      <c r="J25" s="27"/>
      <c r="K25" s="27"/>
      <c r="L25" s="27"/>
    </row>
    <row r="26" spans="1:12" ht="18.75" customHeight="1" x14ac:dyDescent="0.25">
      <c r="A26" s="89" t="s">
        <v>28</v>
      </c>
      <c r="B26" s="89"/>
      <c r="C26" s="89"/>
      <c r="D26" s="89"/>
      <c r="E26" s="32" t="s">
        <v>27</v>
      </c>
      <c r="F26" s="31">
        <v>23849628</v>
      </c>
      <c r="G26" s="31">
        <f t="shared" si="0"/>
        <v>23849628</v>
      </c>
      <c r="H26" s="30"/>
      <c r="I26" s="33">
        <f t="shared" si="1"/>
        <v>23849628</v>
      </c>
      <c r="J26" s="27"/>
      <c r="K26" s="27"/>
      <c r="L26" s="27"/>
    </row>
    <row r="27" spans="1:12" ht="23.45" customHeight="1" x14ac:dyDescent="0.25">
      <c r="A27" s="89" t="s">
        <v>26</v>
      </c>
      <c r="B27" s="89"/>
      <c r="C27" s="89"/>
      <c r="D27" s="89"/>
      <c r="E27" s="32" t="s">
        <v>25</v>
      </c>
      <c r="F27" s="31">
        <v>39044326.659999996</v>
      </c>
      <c r="G27" s="31">
        <f t="shared" si="0"/>
        <v>39044326.659999996</v>
      </c>
      <c r="H27" s="30">
        <v>2020202.02</v>
      </c>
      <c r="I27" s="33">
        <f t="shared" si="1"/>
        <v>41064528.68</v>
      </c>
      <c r="J27" s="27"/>
      <c r="K27" s="27"/>
      <c r="L27" s="27"/>
    </row>
    <row r="28" spans="1:12" ht="44.45" customHeight="1" x14ac:dyDescent="0.25">
      <c r="A28" s="89" t="s">
        <v>24</v>
      </c>
      <c r="B28" s="89"/>
      <c r="C28" s="89"/>
      <c r="D28" s="89"/>
      <c r="E28" s="32" t="s">
        <v>23</v>
      </c>
      <c r="F28" s="31">
        <v>6792736.9800000004</v>
      </c>
      <c r="G28" s="31">
        <f t="shared" si="0"/>
        <v>6792736.9800000004</v>
      </c>
      <c r="H28" s="30"/>
      <c r="I28" s="33">
        <f t="shared" si="1"/>
        <v>6792736.9800000004</v>
      </c>
      <c r="J28" s="27"/>
      <c r="K28" s="27"/>
      <c r="L28" s="27"/>
    </row>
    <row r="29" spans="1:12" ht="34.15" customHeight="1" x14ac:dyDescent="0.25">
      <c r="A29" s="89" t="s">
        <v>22</v>
      </c>
      <c r="B29" s="89"/>
      <c r="C29" s="89"/>
      <c r="D29" s="89"/>
      <c r="E29" s="32" t="s">
        <v>21</v>
      </c>
      <c r="F29" s="31">
        <v>0</v>
      </c>
      <c r="G29" s="31">
        <f t="shared" si="0"/>
        <v>0</v>
      </c>
      <c r="H29" s="30"/>
      <c r="I29" s="30">
        <f t="shared" si="1"/>
        <v>0</v>
      </c>
      <c r="J29" s="27"/>
      <c r="K29" s="27"/>
      <c r="L29" s="27"/>
    </row>
    <row r="30" spans="1:12" ht="18.75" customHeight="1" x14ac:dyDescent="0.25">
      <c r="A30" s="108" t="s">
        <v>20</v>
      </c>
      <c r="B30" s="108"/>
      <c r="C30" s="108"/>
      <c r="D30" s="108"/>
      <c r="E30" s="108"/>
      <c r="F30" s="29">
        <f>F28+F27+F26+F25+F24+F23+F22+F21+F20+F19+F18+F29</f>
        <v>816311868.87</v>
      </c>
      <c r="G30" s="29">
        <f>G28+G27+G26+G25+G24+G23+G22+G21+G20+G19+G18+G29</f>
        <v>816311868.87</v>
      </c>
      <c r="H30" s="29">
        <f>H28+H27+H26+H25+H24+H23+H22+H21+H20+H19+H18+H29</f>
        <v>0</v>
      </c>
      <c r="I30" s="29">
        <f>I28+I27+I26+I25+I24+I23+I22+I21+I20+I19+I18+I29</f>
        <v>816311868.87</v>
      </c>
      <c r="J30" s="28"/>
      <c r="K30" s="27"/>
      <c r="L30" s="27"/>
    </row>
    <row r="31" spans="1:12" ht="21.6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</row>
    <row r="32" spans="1:12" ht="18" customHeight="1" x14ac:dyDescent="0.25">
      <c r="A32" s="20"/>
      <c r="B32" s="20"/>
      <c r="C32" s="2"/>
      <c r="D32" s="2"/>
      <c r="E32" s="2"/>
      <c r="F32" s="1"/>
      <c r="G32" s="1"/>
      <c r="H32" s="1"/>
      <c r="I32" s="1"/>
    </row>
    <row r="33" spans="1:9" ht="21" customHeight="1" x14ac:dyDescent="0.25">
      <c r="A33" s="103" t="s">
        <v>18</v>
      </c>
      <c r="B33" s="103"/>
      <c r="C33" s="103"/>
      <c r="D33" s="103"/>
      <c r="E33" s="103"/>
      <c r="F33" s="103"/>
      <c r="G33" s="103"/>
      <c r="H33" s="103"/>
      <c r="I33" s="103"/>
    </row>
    <row r="34" spans="1:9" ht="19.899999999999999" customHeight="1" x14ac:dyDescent="0.25">
      <c r="A34" s="115" t="s">
        <v>17</v>
      </c>
      <c r="B34" s="115"/>
      <c r="C34" s="115"/>
      <c r="D34" s="115"/>
      <c r="E34" s="115"/>
      <c r="F34" s="115"/>
      <c r="G34" s="115"/>
      <c r="H34" s="115"/>
      <c r="I34" s="115"/>
    </row>
    <row r="35" spans="1:9" ht="39.6" customHeight="1" x14ac:dyDescent="0.25">
      <c r="A35" s="133" t="s">
        <v>9</v>
      </c>
      <c r="B35" s="133"/>
      <c r="C35" s="133"/>
      <c r="D35" s="133"/>
      <c r="E35" s="133"/>
      <c r="F35" s="133"/>
      <c r="G35" s="133"/>
      <c r="H35" s="133"/>
      <c r="I35" s="133"/>
    </row>
    <row r="36" spans="1:9" ht="47.25" customHeight="1" x14ac:dyDescent="0.25">
      <c r="A36" s="116" t="s">
        <v>8</v>
      </c>
      <c r="B36" s="117"/>
      <c r="C36" s="116" t="s">
        <v>7</v>
      </c>
      <c r="D36" s="132"/>
      <c r="E36" s="132"/>
      <c r="F36" s="132"/>
      <c r="G36" s="132"/>
      <c r="H36" s="132"/>
      <c r="I36" s="117"/>
    </row>
    <row r="37" spans="1:9" ht="27" customHeight="1" x14ac:dyDescent="0.25">
      <c r="A37" s="113" t="s">
        <v>6</v>
      </c>
      <c r="B37" s="114"/>
      <c r="C37" s="68" t="s">
        <v>66</v>
      </c>
      <c r="D37" s="69"/>
      <c r="E37" s="70"/>
      <c r="F37" s="71" t="s">
        <v>2</v>
      </c>
      <c r="G37" s="72"/>
      <c r="H37" s="9" t="s">
        <v>66</v>
      </c>
      <c r="I37" s="24" t="s">
        <v>1</v>
      </c>
    </row>
    <row r="38" spans="1:9" ht="27.6" customHeight="1" x14ac:dyDescent="0.25">
      <c r="A38" s="113" t="s">
        <v>5</v>
      </c>
      <c r="B38" s="114"/>
      <c r="C38" s="118">
        <v>-1000000</v>
      </c>
      <c r="D38" s="119"/>
      <c r="E38" s="120"/>
      <c r="F38" s="71" t="s">
        <v>2</v>
      </c>
      <c r="G38" s="72"/>
      <c r="H38" s="23" t="s">
        <v>12</v>
      </c>
      <c r="I38" s="22" t="s">
        <v>1</v>
      </c>
    </row>
    <row r="39" spans="1:9" ht="18" customHeight="1" x14ac:dyDescent="0.25">
      <c r="A39" s="81" t="s">
        <v>3</v>
      </c>
      <c r="B39" s="82"/>
      <c r="C39" s="121">
        <v>32849721</v>
      </c>
      <c r="D39" s="122"/>
      <c r="E39" s="123"/>
      <c r="F39" s="124" t="s">
        <v>2</v>
      </c>
      <c r="G39" s="125"/>
      <c r="H39" s="52" t="s">
        <v>19</v>
      </c>
      <c r="I39" s="21" t="s">
        <v>1</v>
      </c>
    </row>
    <row r="40" spans="1:9" ht="48.75" customHeight="1" x14ac:dyDescent="0.25">
      <c r="A40" s="111"/>
      <c r="B40" s="112"/>
      <c r="C40" s="109">
        <f>-1000000</f>
        <v>-1000000</v>
      </c>
      <c r="D40" s="109"/>
      <c r="E40" s="109"/>
      <c r="F40" s="110" t="s">
        <v>14</v>
      </c>
      <c r="G40" s="110"/>
      <c r="H40" s="110"/>
      <c r="I40" s="110"/>
    </row>
    <row r="41" spans="1:9" ht="18" customHeight="1" x14ac:dyDescent="0.25">
      <c r="A41" s="19"/>
      <c r="B41" s="19"/>
      <c r="C41" s="2"/>
      <c r="D41" s="2"/>
      <c r="E41" s="2"/>
      <c r="F41" s="1"/>
      <c r="G41" s="1"/>
      <c r="H41" s="1"/>
      <c r="I41" s="1"/>
    </row>
    <row r="42" spans="1:9" ht="18.75" x14ac:dyDescent="0.25">
      <c r="A42" s="103" t="s">
        <v>16</v>
      </c>
      <c r="B42" s="103"/>
      <c r="C42" s="103"/>
      <c r="D42" s="103"/>
      <c r="E42" s="103"/>
      <c r="F42" s="103"/>
      <c r="G42" s="103"/>
      <c r="H42" s="103"/>
      <c r="I42" s="103"/>
    </row>
    <row r="43" spans="1:9" ht="18.75" x14ac:dyDescent="0.25">
      <c r="A43" s="115" t="s">
        <v>15</v>
      </c>
      <c r="B43" s="115"/>
      <c r="C43" s="115"/>
      <c r="D43" s="115"/>
      <c r="E43" s="115"/>
      <c r="F43" s="115"/>
      <c r="G43" s="115"/>
      <c r="H43" s="115"/>
      <c r="I43" s="115"/>
    </row>
    <row r="44" spans="1:9" ht="18.75" x14ac:dyDescent="0.3">
      <c r="A44" s="134" t="s">
        <v>9</v>
      </c>
      <c r="B44" s="134"/>
      <c r="C44" s="134"/>
      <c r="D44" s="134"/>
      <c r="E44" s="134"/>
      <c r="F44" s="134"/>
      <c r="G44" s="134"/>
      <c r="H44" s="134"/>
      <c r="I44" s="134"/>
    </row>
    <row r="45" spans="1:9" ht="18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8.75" customHeight="1" x14ac:dyDescent="0.25">
      <c r="A46" s="116" t="s">
        <v>8</v>
      </c>
      <c r="B46" s="117"/>
      <c r="C46" s="116" t="s">
        <v>7</v>
      </c>
      <c r="D46" s="132"/>
      <c r="E46" s="132"/>
      <c r="F46" s="132"/>
      <c r="G46" s="132"/>
      <c r="H46" s="132"/>
      <c r="I46" s="117"/>
    </row>
    <row r="47" spans="1:9" ht="18.75" customHeight="1" x14ac:dyDescent="0.25">
      <c r="A47" s="113" t="s">
        <v>6</v>
      </c>
      <c r="B47" s="114"/>
      <c r="C47" s="118" t="s">
        <v>66</v>
      </c>
      <c r="D47" s="119"/>
      <c r="E47" s="120"/>
      <c r="F47" s="135" t="s">
        <v>2</v>
      </c>
      <c r="G47" s="136"/>
      <c r="H47" s="11" t="s">
        <v>66</v>
      </c>
      <c r="I47" s="10" t="s">
        <v>1</v>
      </c>
    </row>
    <row r="48" spans="1:9" ht="18.75" customHeight="1" x14ac:dyDescent="0.25">
      <c r="A48" s="113" t="s">
        <v>5</v>
      </c>
      <c r="B48" s="114"/>
      <c r="C48" s="68">
        <v>-2020202</v>
      </c>
      <c r="D48" s="69"/>
      <c r="E48" s="70"/>
      <c r="F48" s="71" t="s">
        <v>2</v>
      </c>
      <c r="G48" s="72"/>
      <c r="H48" s="9" t="s">
        <v>69</v>
      </c>
      <c r="I48" s="8" t="s">
        <v>1</v>
      </c>
    </row>
    <row r="49" spans="1:9" ht="51.75" customHeight="1" x14ac:dyDescent="0.25">
      <c r="A49" s="81" t="s">
        <v>3</v>
      </c>
      <c r="B49" s="82"/>
      <c r="C49" s="121">
        <v>162350192</v>
      </c>
      <c r="D49" s="122"/>
      <c r="E49" s="123"/>
      <c r="F49" s="83" t="s">
        <v>2</v>
      </c>
      <c r="G49" s="84"/>
      <c r="H49" s="48" t="s">
        <v>70</v>
      </c>
      <c r="I49" s="7" t="s">
        <v>1</v>
      </c>
    </row>
    <row r="50" spans="1:9" ht="82.5" customHeight="1" x14ac:dyDescent="0.25">
      <c r="A50" s="85" t="s">
        <v>0</v>
      </c>
      <c r="B50" s="86"/>
      <c r="C50" s="59">
        <v>-2000000</v>
      </c>
      <c r="D50" s="60"/>
      <c r="E50" s="61"/>
      <c r="F50" s="62" t="s">
        <v>68</v>
      </c>
      <c r="G50" s="63"/>
      <c r="H50" s="63"/>
      <c r="I50" s="64"/>
    </row>
    <row r="51" spans="1:9" ht="99" customHeight="1" x14ac:dyDescent="0.25">
      <c r="A51" s="87"/>
      <c r="B51" s="88"/>
      <c r="C51" s="65">
        <v>-20202.02</v>
      </c>
      <c r="D51" s="65"/>
      <c r="E51" s="65"/>
      <c r="F51" s="62" t="s">
        <v>67</v>
      </c>
      <c r="G51" s="63"/>
      <c r="H51" s="63"/>
      <c r="I51" s="64"/>
    </row>
    <row r="52" spans="1:9" ht="19.149999999999999" customHeight="1" x14ac:dyDescent="0.3">
      <c r="A52" s="19"/>
      <c r="B52" s="19"/>
      <c r="C52" s="18"/>
      <c r="D52" s="18"/>
      <c r="E52" s="18"/>
      <c r="F52" s="17"/>
      <c r="G52" s="17"/>
      <c r="H52" s="17"/>
      <c r="I52" s="17"/>
    </row>
    <row r="53" spans="1:9" ht="19.149999999999999" customHeight="1" x14ac:dyDescent="0.3">
      <c r="A53" s="19"/>
      <c r="B53" s="19"/>
      <c r="C53" s="18"/>
      <c r="D53" s="18"/>
      <c r="E53" s="18"/>
      <c r="F53" s="17"/>
      <c r="G53" s="17"/>
      <c r="H53" s="17"/>
      <c r="I53" s="17"/>
    </row>
    <row r="54" spans="1:9" ht="18.75" x14ac:dyDescent="0.25">
      <c r="A54" s="103" t="s">
        <v>13</v>
      </c>
      <c r="B54" s="103"/>
      <c r="C54" s="103"/>
      <c r="D54" s="103"/>
      <c r="E54" s="103"/>
      <c r="F54" s="103"/>
      <c r="G54" s="103"/>
      <c r="H54" s="103"/>
      <c r="I54" s="103"/>
    </row>
    <row r="55" spans="1:9" ht="18.75" x14ac:dyDescent="0.25">
      <c r="A55" s="44"/>
      <c r="B55" s="16"/>
      <c r="C55" s="16"/>
      <c r="D55" s="16"/>
      <c r="E55" s="16"/>
      <c r="F55" s="16"/>
      <c r="G55" s="16"/>
      <c r="H55" s="16"/>
      <c r="I55" s="16"/>
    </row>
    <row r="56" spans="1:9" ht="18.75" customHeight="1" x14ac:dyDescent="0.25">
      <c r="A56" s="140" t="s">
        <v>9</v>
      </c>
      <c r="B56" s="140"/>
      <c r="C56" s="140"/>
      <c r="D56" s="49"/>
      <c r="E56" s="49"/>
      <c r="F56" s="49"/>
      <c r="G56" s="49"/>
      <c r="H56" s="49"/>
      <c r="I56" s="49"/>
    </row>
    <row r="57" spans="1:9" ht="18.7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8.75" customHeight="1" x14ac:dyDescent="0.25">
      <c r="A58" s="139" t="s">
        <v>8</v>
      </c>
      <c r="B58" s="139"/>
      <c r="C58" s="139" t="s">
        <v>7</v>
      </c>
      <c r="D58" s="139"/>
      <c r="E58" s="139"/>
      <c r="F58" s="139"/>
      <c r="G58" s="139"/>
      <c r="H58" s="139"/>
      <c r="I58" s="139"/>
    </row>
    <row r="59" spans="1:9" ht="18.75" customHeight="1" x14ac:dyDescent="0.25">
      <c r="A59" s="67" t="s">
        <v>6</v>
      </c>
      <c r="B59" s="67"/>
      <c r="C59" s="137">
        <v>1000000</v>
      </c>
      <c r="D59" s="137"/>
      <c r="E59" s="137"/>
      <c r="F59" s="138" t="s">
        <v>2</v>
      </c>
      <c r="G59" s="138"/>
      <c r="H59" s="12" t="s">
        <v>12</v>
      </c>
      <c r="I59" s="15" t="s">
        <v>1</v>
      </c>
    </row>
    <row r="60" spans="1:9" ht="23.25" customHeight="1" x14ac:dyDescent="0.25">
      <c r="A60" s="67" t="s">
        <v>5</v>
      </c>
      <c r="B60" s="67"/>
      <c r="C60" s="68" t="s">
        <v>4</v>
      </c>
      <c r="D60" s="69"/>
      <c r="E60" s="70"/>
      <c r="F60" s="71" t="s">
        <v>2</v>
      </c>
      <c r="G60" s="72"/>
      <c r="H60" s="9" t="s">
        <v>4</v>
      </c>
      <c r="I60" s="14" t="s">
        <v>1</v>
      </c>
    </row>
    <row r="61" spans="1:9" ht="43.5" customHeight="1" x14ac:dyDescent="0.25">
      <c r="A61" s="73" t="s">
        <v>3</v>
      </c>
      <c r="B61" s="73"/>
      <c r="C61" s="74">
        <v>405693521</v>
      </c>
      <c r="D61" s="74"/>
      <c r="E61" s="74"/>
      <c r="F61" s="75" t="s">
        <v>2</v>
      </c>
      <c r="G61" s="75"/>
      <c r="H61" s="51" t="s">
        <v>11</v>
      </c>
      <c r="I61" s="13" t="s">
        <v>1</v>
      </c>
    </row>
    <row r="62" spans="1:9" ht="51" customHeight="1" x14ac:dyDescent="0.25">
      <c r="A62" s="76" t="s">
        <v>0</v>
      </c>
      <c r="B62" s="77"/>
      <c r="C62" s="65">
        <v>1000000</v>
      </c>
      <c r="D62" s="65"/>
      <c r="E62" s="78" t="s">
        <v>71</v>
      </c>
      <c r="F62" s="79"/>
      <c r="G62" s="79"/>
      <c r="H62" s="79"/>
      <c r="I62" s="80"/>
    </row>
    <row r="63" spans="1:9" ht="18.75" x14ac:dyDescent="0.25">
      <c r="A63" s="4"/>
      <c r="B63" s="4"/>
      <c r="C63" s="3"/>
      <c r="D63" s="3"/>
      <c r="E63" s="45"/>
      <c r="F63" s="45"/>
      <c r="G63" s="45"/>
      <c r="H63" s="45"/>
      <c r="I63" s="45"/>
    </row>
    <row r="64" spans="1:9" ht="18.75" x14ac:dyDescent="0.25">
      <c r="A64" s="4"/>
      <c r="B64" s="4"/>
      <c r="C64" s="3"/>
      <c r="D64" s="3"/>
      <c r="E64" s="45"/>
      <c r="F64" s="45"/>
      <c r="G64" s="45"/>
      <c r="H64" s="45"/>
      <c r="I64" s="45"/>
    </row>
    <row r="65" spans="1:9" ht="18.75" x14ac:dyDescent="0.25">
      <c r="A65" s="103" t="s">
        <v>10</v>
      </c>
      <c r="B65" s="103"/>
      <c r="C65" s="103"/>
      <c r="D65" s="103"/>
      <c r="E65" s="103"/>
      <c r="F65" s="103"/>
      <c r="G65" s="103"/>
      <c r="H65" s="103"/>
      <c r="I65" s="103"/>
    </row>
    <row r="66" spans="1:9" ht="18.75" customHeight="1" x14ac:dyDescent="0.25">
      <c r="A66" s="44"/>
    </row>
    <row r="67" spans="1:9" ht="18.75" customHeight="1" x14ac:dyDescent="0.25">
      <c r="A67" s="140" t="s">
        <v>9</v>
      </c>
      <c r="B67" s="140"/>
      <c r="C67" s="140"/>
      <c r="D67" s="49"/>
      <c r="E67" s="49"/>
      <c r="F67" s="49"/>
      <c r="G67" s="49"/>
      <c r="H67" s="49"/>
      <c r="I67" s="49"/>
    </row>
    <row r="68" spans="1:9" ht="18.75" customHeight="1" x14ac:dyDescent="0.25">
      <c r="A68" s="142" t="s">
        <v>8</v>
      </c>
      <c r="B68" s="142"/>
      <c r="C68" s="142" t="s">
        <v>7</v>
      </c>
      <c r="D68" s="142"/>
      <c r="E68" s="142"/>
      <c r="F68" s="142"/>
      <c r="G68" s="142"/>
      <c r="H68" s="142"/>
      <c r="I68" s="142"/>
    </row>
    <row r="69" spans="1:9" ht="18.75" customHeight="1" x14ac:dyDescent="0.25">
      <c r="A69" s="143" t="s">
        <v>6</v>
      </c>
      <c r="B69" s="143"/>
      <c r="C69" s="144">
        <v>2020202</v>
      </c>
      <c r="D69" s="144"/>
      <c r="E69" s="144"/>
      <c r="F69" s="145" t="s">
        <v>2</v>
      </c>
      <c r="G69" s="145"/>
      <c r="H69" s="11" t="s">
        <v>69</v>
      </c>
      <c r="I69" s="10" t="s">
        <v>1</v>
      </c>
    </row>
    <row r="70" spans="1:9" ht="22.5" customHeight="1" x14ac:dyDescent="0.25">
      <c r="A70" s="143" t="s">
        <v>5</v>
      </c>
      <c r="B70" s="143"/>
      <c r="C70" s="68" t="s">
        <v>4</v>
      </c>
      <c r="D70" s="69"/>
      <c r="E70" s="70"/>
      <c r="F70" s="71" t="s">
        <v>2</v>
      </c>
      <c r="G70" s="72"/>
      <c r="H70" s="9" t="s">
        <v>4</v>
      </c>
      <c r="I70" s="8" t="s">
        <v>1</v>
      </c>
    </row>
    <row r="71" spans="1:9" ht="61.5" customHeight="1" x14ac:dyDescent="0.25">
      <c r="A71" s="146" t="s">
        <v>3</v>
      </c>
      <c r="B71" s="146"/>
      <c r="C71" s="141">
        <v>41064528</v>
      </c>
      <c r="D71" s="141"/>
      <c r="E71" s="141"/>
      <c r="F71" s="147" t="s">
        <v>2</v>
      </c>
      <c r="G71" s="147"/>
      <c r="H71" s="48" t="s">
        <v>72</v>
      </c>
      <c r="I71" s="7" t="s">
        <v>1</v>
      </c>
    </row>
    <row r="72" spans="1:9" ht="79.5" customHeight="1" x14ac:dyDescent="0.25">
      <c r="A72" s="55" t="s">
        <v>0</v>
      </c>
      <c r="B72" s="56"/>
      <c r="C72" s="59">
        <v>-2000000</v>
      </c>
      <c r="D72" s="60"/>
      <c r="E72" s="61"/>
      <c r="F72" s="62" t="s">
        <v>73</v>
      </c>
      <c r="G72" s="63"/>
      <c r="H72" s="63"/>
      <c r="I72" s="64"/>
    </row>
    <row r="73" spans="1:9" ht="89.25" customHeight="1" x14ac:dyDescent="0.25">
      <c r="A73" s="57"/>
      <c r="B73" s="58"/>
      <c r="C73" s="65">
        <v>-20202.02</v>
      </c>
      <c r="D73" s="65"/>
      <c r="E73" s="65"/>
      <c r="F73" s="62" t="s">
        <v>74</v>
      </c>
      <c r="G73" s="63"/>
      <c r="H73" s="63"/>
      <c r="I73" s="64"/>
    </row>
    <row r="74" spans="1:9" ht="18.75" x14ac:dyDescent="0.25">
      <c r="A74" s="6"/>
      <c r="B74" s="6"/>
      <c r="C74" s="3"/>
      <c r="D74" s="3"/>
      <c r="E74" s="5"/>
      <c r="F74" s="5"/>
      <c r="G74" s="5"/>
      <c r="H74" s="5"/>
      <c r="I74" s="5"/>
    </row>
    <row r="75" spans="1:9" ht="18.75" x14ac:dyDescent="0.25">
      <c r="A75" s="4"/>
      <c r="B75" s="4"/>
      <c r="C75" s="3"/>
      <c r="D75" s="3"/>
      <c r="E75" s="45"/>
      <c r="F75" s="45"/>
      <c r="G75" s="45"/>
      <c r="H75" s="45"/>
      <c r="I75" s="45"/>
    </row>
    <row r="76" spans="1:9" ht="18.75" x14ac:dyDescent="0.25">
      <c r="A76" s="66" t="s">
        <v>75</v>
      </c>
      <c r="B76" s="66"/>
      <c r="C76" s="66"/>
      <c r="D76" s="66"/>
      <c r="E76" s="66"/>
      <c r="F76" s="66"/>
      <c r="G76" s="66"/>
      <c r="H76" s="66"/>
      <c r="I76" s="66"/>
    </row>
    <row r="77" spans="1:9" ht="18.75" x14ac:dyDescent="0.25">
      <c r="A77" s="66" t="s">
        <v>76</v>
      </c>
      <c r="B77" s="66"/>
      <c r="C77" s="66"/>
      <c r="D77" s="66"/>
      <c r="E77" s="66"/>
      <c r="F77" s="66"/>
      <c r="G77" s="66"/>
      <c r="H77" s="66"/>
      <c r="I77" s="66"/>
    </row>
    <row r="79" spans="1:9" ht="18.75" x14ac:dyDescent="0.25">
      <c r="A79" s="44"/>
      <c r="C79" s="2"/>
      <c r="D79" s="2"/>
      <c r="E79" s="2"/>
      <c r="F79" s="1"/>
      <c r="G79" s="1"/>
      <c r="H79" s="1"/>
      <c r="I79" s="1"/>
    </row>
  </sheetData>
  <mergeCells count="104">
    <mergeCell ref="A59:B59"/>
    <mergeCell ref="C59:E59"/>
    <mergeCell ref="F59:G59"/>
    <mergeCell ref="A58:B58"/>
    <mergeCell ref="A54:I54"/>
    <mergeCell ref="A56:C56"/>
    <mergeCell ref="C58:I58"/>
    <mergeCell ref="C71:E71"/>
    <mergeCell ref="A68:B68"/>
    <mergeCell ref="A69:B69"/>
    <mergeCell ref="C69:E69"/>
    <mergeCell ref="F69:G69"/>
    <mergeCell ref="C70:E70"/>
    <mergeCell ref="A65:I65"/>
    <mergeCell ref="A67:C67"/>
    <mergeCell ref="C68:I68"/>
    <mergeCell ref="A70:B70"/>
    <mergeCell ref="F70:G70"/>
    <mergeCell ref="A71:B71"/>
    <mergeCell ref="F71:G71"/>
    <mergeCell ref="A35:I35"/>
    <mergeCell ref="A36:B36"/>
    <mergeCell ref="C49:E49"/>
    <mergeCell ref="C50:E50"/>
    <mergeCell ref="F50:I50"/>
    <mergeCell ref="C51:E51"/>
    <mergeCell ref="A44:I44"/>
    <mergeCell ref="C46:I46"/>
    <mergeCell ref="F47:G47"/>
    <mergeCell ref="A30:E30"/>
    <mergeCell ref="C40:E40"/>
    <mergeCell ref="F40:I40"/>
    <mergeCell ref="A40:B40"/>
    <mergeCell ref="A48:B48"/>
    <mergeCell ref="C48:E48"/>
    <mergeCell ref="F48:G48"/>
    <mergeCell ref="A42:I42"/>
    <mergeCell ref="A43:I43"/>
    <mergeCell ref="A46:B46"/>
    <mergeCell ref="A38:B38"/>
    <mergeCell ref="C38:E38"/>
    <mergeCell ref="F38:G38"/>
    <mergeCell ref="A39:B39"/>
    <mergeCell ref="C39:E39"/>
    <mergeCell ref="F39:G39"/>
    <mergeCell ref="A47:B47"/>
    <mergeCell ref="C47:E47"/>
    <mergeCell ref="C36:I36"/>
    <mergeCell ref="A37:B37"/>
    <mergeCell ref="C37:E37"/>
    <mergeCell ref="F37:G37"/>
    <mergeCell ref="A33:I33"/>
    <mergeCell ref="A34:I34"/>
    <mergeCell ref="A1:I1"/>
    <mergeCell ref="A3:I3"/>
    <mergeCell ref="A5:I5"/>
    <mergeCell ref="A7:D7"/>
    <mergeCell ref="E7:F7"/>
    <mergeCell ref="A20:D20"/>
    <mergeCell ref="A21:D21"/>
    <mergeCell ref="A28:D28"/>
    <mergeCell ref="A29:D29"/>
    <mergeCell ref="A10:B11"/>
    <mergeCell ref="D10:D11"/>
    <mergeCell ref="H10:I11"/>
    <mergeCell ref="A8:D8"/>
    <mergeCell ref="E8:F8"/>
    <mergeCell ref="A9:D9"/>
    <mergeCell ref="E9:F9"/>
    <mergeCell ref="E10:F11"/>
    <mergeCell ref="A23:D23"/>
    <mergeCell ref="A24:D24"/>
    <mergeCell ref="A25:D25"/>
    <mergeCell ref="A22:D22"/>
    <mergeCell ref="A12:I12"/>
    <mergeCell ref="A13:I13"/>
    <mergeCell ref="A14:I14"/>
    <mergeCell ref="A17:D17"/>
    <mergeCell ref="A18:D18"/>
    <mergeCell ref="A19:D19"/>
    <mergeCell ref="A2:I2"/>
    <mergeCell ref="A72:B73"/>
    <mergeCell ref="C72:E72"/>
    <mergeCell ref="F72:I72"/>
    <mergeCell ref="C73:E73"/>
    <mergeCell ref="F73:I73"/>
    <mergeCell ref="A76:I76"/>
    <mergeCell ref="A77:I77"/>
    <mergeCell ref="A60:B60"/>
    <mergeCell ref="C60:E60"/>
    <mergeCell ref="F60:G60"/>
    <mergeCell ref="A61:B61"/>
    <mergeCell ref="C61:E61"/>
    <mergeCell ref="F61:G61"/>
    <mergeCell ref="A62:B62"/>
    <mergeCell ref="C62:D62"/>
    <mergeCell ref="E62:I62"/>
    <mergeCell ref="A49:B49"/>
    <mergeCell ref="F49:G49"/>
    <mergeCell ref="A50:B51"/>
    <mergeCell ref="F51:I51"/>
    <mergeCell ref="A26:D26"/>
    <mergeCell ref="A27:D27"/>
    <mergeCell ref="G10:G11"/>
  </mergeCells>
  <pageMargins left="0.70866141732283472" right="0.31496062992125984" top="0.19685039370078741" bottom="0.19685039370078741" header="0.31496062992125984" footer="0.31496062992125984"/>
  <pageSetup paperSize="9" scale="65" orientation="portrait" horizontalDpi="4294967295" verticalDpi="4294967295" r:id="rId1"/>
  <rowBreaks count="2" manualBreakCount="2">
    <brk id="11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11.06.2024</vt:lpstr>
      <vt:lpstr>'Роспись 11.06.2024'!OLE_LINK2</vt:lpstr>
      <vt:lpstr>'Роспись 11.06.2024'!OLE_LINK3</vt:lpstr>
      <vt:lpstr>'Роспись 11.06.2024'!OLE_LINK6</vt:lpstr>
      <vt:lpstr>'Роспись 11.06.2024'!Область_печати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fin#spec#2</cp:lastModifiedBy>
  <dcterms:created xsi:type="dcterms:W3CDTF">2024-05-15T06:42:28Z</dcterms:created>
  <dcterms:modified xsi:type="dcterms:W3CDTF">2024-06-11T11:12:59Z</dcterms:modified>
</cp:coreProperties>
</file>