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0"/>
  </bookViews>
  <sheets>
    <sheet name="Отчет" sheetId="1" r:id="rId1"/>
    <sheet name="Диаграмма" sheetId="2" r:id="rId2"/>
    <sheet name="Лист1" sheetId="3" r:id="rId3"/>
    <sheet name="Лист2" sheetId="4" r:id="rId4"/>
  </sheets>
  <definedNames>
    <definedName name="_xlnm._FilterDatabase" localSheetId="2" hidden="1">'Лист1'!$A$1:$B$4</definedName>
    <definedName name="_xlnm._FilterDatabase" localSheetId="0" hidden="1">'Отчет'!$A$3:$X$8</definedName>
  </definedNames>
  <calcPr fullCalcOnLoad="1"/>
</workbook>
</file>

<file path=xl/sharedStrings.xml><?xml version="1.0" encoding="utf-8"?>
<sst xmlns="http://schemas.openxmlformats.org/spreadsheetml/2006/main" count="45" uniqueCount="36">
  <si>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</si>
  <si>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</si>
  <si>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</si>
  <si>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</si>
  <si>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</si>
  <si>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</si>
  <si>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</si>
  <si>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</si>
  <si>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</si>
  <si>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</si>
  <si>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</si>
  <si>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</si>
  <si>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</si>
  <si>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</si>
  <si>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</si>
  <si>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</si>
  <si>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</si>
  <si>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Места</t>
  </si>
  <si>
    <t>-</t>
  </si>
  <si>
    <t>Среднее значение оценки</t>
  </si>
  <si>
    <t>Максимальное значение оценки</t>
  </si>
  <si>
    <t>914</t>
  </si>
  <si>
    <t>915</t>
  </si>
  <si>
    <t>916</t>
  </si>
  <si>
    <t>Администрация ЗАТО Видяево *</t>
  </si>
  <si>
    <t>Совет депутатов ЗАТО Видяево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</si>
  <si>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</si>
  <si>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</si>
  <si>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</si>
  <si>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</si>
  <si>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</si>
  <si>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</si>
  <si>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</si>
  <si>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</si>
  <si>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Финансовый отдел Администрации ЗАТО Видяево</t>
  </si>
  <si>
    <t>(сводная таблица значений на 01.01.2021 года)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</si>
</sst>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b/>
      <i/>
      <sz val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9"/>
      <color indexed="8"/>
      <name val="Times New Roman"/>
      <family val="1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6" fillId="33" borderId="15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left" vertical="top" wrapText="1"/>
    </xf>
    <xf numFmtId="3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72" fontId="9" fillId="33" borderId="15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3" fontId="5" fillId="33" borderId="15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72" fontId="7" fillId="33" borderId="15" xfId="0" applyNumberFormat="1" applyFont="1" applyFill="1" applyBorder="1" applyAlignment="1">
      <alignment horizontal="center" vertical="center"/>
    </xf>
    <xf numFmtId="1" fontId="5" fillId="33" borderId="15" xfId="0" applyNumberFormat="1" applyFont="1" applyFill="1" applyBorder="1" applyAlignment="1">
      <alignment horizontal="center" vertical="center"/>
    </xf>
    <xf numFmtId="2" fontId="5" fillId="33" borderId="15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50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 quotePrefix="1">
      <alignment wrapText="1"/>
    </xf>
    <xf numFmtId="49" fontId="11" fillId="0" borderId="15" xfId="0" applyNumberFormat="1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</a:rPr>
              <a:t>Сводный рейтинг главных распорядителей бюджетных средств  по итогам оценки качества финансового менеджмента 
</a:t>
            </a:r>
            <a:r>
              <a:rPr lang="en-US" cap="none" sz="1900" b="1" i="0" u="none" baseline="0">
                <a:solidFill>
                  <a:srgbClr val="000000"/>
                </a:solidFill>
              </a:rPr>
              <a:t>на 01.01.2021 года
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7"/>
          <c:y val="0.17325"/>
          <c:w val="0.757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A066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>
                <c:ptCount val="3"/>
                <c:pt idx="0">
                  <c:v>Администрация ЗАТО Видяево </c:v>
                </c:pt>
                <c:pt idx="1">
                  <c:v>Финансовый отдел Администрации ЗАТО Видяево</c:v>
                </c:pt>
                <c:pt idx="2">
                  <c:v>Совет депутатов ЗАТО Видяево</c:v>
                </c:pt>
              </c:strCache>
            </c:strRef>
          </c:cat>
          <c:val>
            <c:numRef>
              <c:f>Лист1!$B$2:$B$4</c:f>
              <c:numCache>
                <c:ptCount val="3"/>
                <c:pt idx="0">
                  <c:v>77.23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overlap val="100"/>
        <c:gapWidth val="75"/>
        <c:axId val="23297406"/>
        <c:axId val="8350063"/>
      </c:barChart>
      <c:catAx>
        <c:axId val="232974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sng" baseline="0">
                <a:solidFill>
                  <a:srgbClr val="000000"/>
                </a:solidFill>
              </a:defRPr>
            </a:pPr>
          </a:p>
        </c:txPr>
        <c:crossAx val="8350063"/>
        <c:crosses val="autoZero"/>
        <c:auto val="1"/>
        <c:lblOffset val="100"/>
        <c:tickLblSkip val="1"/>
        <c:noMultiLvlLbl val="0"/>
      </c:catAx>
      <c:valAx>
        <c:axId val="8350063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29740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EECE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0.82125</cdr:x>
      <cdr:y>0.854</cdr:y>
    </cdr:from>
    <cdr:to>
      <cdr:x>1</cdr:x>
      <cdr:y>0.93975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715250" y="5267325"/>
          <a:ext cx="1676400" cy="533400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92,41
</a:t>
          </a:r>
        </a:p>
      </cdr:txBody>
    </cdr:sp>
  </cdr:relSizeAnchor>
  <cdr:relSizeAnchor xmlns:cdr="http://schemas.openxmlformats.org/drawingml/2006/chartDrawing">
    <cdr:from>
      <cdr:x>0.91075</cdr:x>
      <cdr:y>0.18175</cdr:y>
    </cdr:from>
    <cdr:to>
      <cdr:x>0.91225</cdr:x>
      <cdr:y>0.9785</cdr:y>
    </cdr:to>
    <cdr:sp>
      <cdr:nvSpPr>
        <cdr:cNvPr id="2" name="Прямая соединительная линия 2"/>
        <cdr:cNvSpPr>
          <a:spLocks/>
        </cdr:cNvSpPr>
      </cdr:nvSpPr>
      <cdr:spPr>
        <a:xfrm flipH="1" flipV="1">
          <a:off x="8553450" y="1114425"/>
          <a:ext cx="9525" cy="4914900"/>
        </a:xfrm>
        <a:prstGeom prst="line">
          <a:avLst/>
        </a:prstGeom>
        <a:noFill/>
        <a:ln w="12700" cmpd="sng">
          <a:solidFill>
            <a:srgbClr val="0000BF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Другая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0000"/>
      </a:accent1>
      <a:accent2>
        <a:srgbClr val="0000BF"/>
      </a:accent2>
      <a:accent3>
        <a:srgbClr val="9BBB59"/>
      </a:accent3>
      <a:accent4>
        <a:srgbClr val="8064A2"/>
      </a:accent4>
      <a:accent5>
        <a:srgbClr val="4BACC6"/>
      </a:accent5>
      <a:accent6>
        <a:srgbClr val="FFFF00"/>
      </a:accent6>
      <a:hlink>
        <a:srgbClr val="FFFF00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"/>
    </sheetView>
  </sheetViews>
  <sheetFormatPr defaultColWidth="9.140625" defaultRowHeight="15"/>
  <cols>
    <col min="1" max="1" width="9.140625" style="3" customWidth="1"/>
    <col min="2" max="2" width="39.28125" style="4" customWidth="1"/>
    <col min="3" max="3" width="3.28125" style="3" customWidth="1"/>
    <col min="4" max="4" width="3.7109375" style="3" customWidth="1"/>
    <col min="5" max="6" width="3.8515625" style="3" customWidth="1"/>
    <col min="7" max="10" width="3.7109375" style="3" customWidth="1"/>
    <col min="11" max="11" width="4.421875" style="3" customWidth="1"/>
    <col min="12" max="12" width="4.140625" style="3" customWidth="1"/>
    <col min="13" max="13" width="3.7109375" style="3" customWidth="1"/>
    <col min="14" max="14" width="4.7109375" style="3" customWidth="1"/>
    <col min="15" max="15" width="3.57421875" style="3" customWidth="1"/>
    <col min="16" max="17" width="3.7109375" style="3" customWidth="1"/>
    <col min="18" max="18" width="12.140625" style="3" customWidth="1"/>
    <col min="19" max="19" width="8.8515625" style="3" customWidth="1"/>
    <col min="20" max="20" width="15.140625" style="3" customWidth="1"/>
    <col min="21" max="21" width="12.57421875" style="3" customWidth="1"/>
    <col min="22" max="22" width="16.00390625" style="3" customWidth="1"/>
    <col min="23" max="23" width="7.57421875" style="5" hidden="1" customWidth="1"/>
    <col min="24" max="24" width="9.140625" style="3" customWidth="1"/>
    <col min="25" max="25" width="9.140625" style="1" customWidth="1"/>
    <col min="26" max="26" width="9.140625" style="2" customWidth="1"/>
  </cols>
  <sheetData>
    <row r="1" spans="1:22" ht="15.75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.75">
      <c r="A2" s="50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6" s="16" customFormat="1" ht="112.5" customHeight="1">
      <c r="A3" s="7" t="s">
        <v>0</v>
      </c>
      <c r="B3" s="8" t="s">
        <v>26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10" t="s">
        <v>31</v>
      </c>
      <c r="S3" s="11" t="s">
        <v>16</v>
      </c>
      <c r="T3" s="7" t="s">
        <v>32</v>
      </c>
      <c r="U3" s="7" t="s">
        <v>33</v>
      </c>
      <c r="V3" s="44" t="s">
        <v>30</v>
      </c>
      <c r="W3" s="12" t="s">
        <v>17</v>
      </c>
      <c r="X3" s="13"/>
      <c r="Y3" s="14"/>
      <c r="Z3" s="15"/>
    </row>
    <row r="4" spans="1:25" s="34" customFormat="1" ht="15.75">
      <c r="A4" s="25" t="s">
        <v>21</v>
      </c>
      <c r="B4" s="26" t="s">
        <v>24</v>
      </c>
      <c r="C4" s="27">
        <v>1</v>
      </c>
      <c r="D4" s="27">
        <v>5</v>
      </c>
      <c r="E4" s="27">
        <v>5</v>
      </c>
      <c r="F4" s="27">
        <v>5</v>
      </c>
      <c r="G4" s="27">
        <v>5</v>
      </c>
      <c r="H4" s="27">
        <v>0</v>
      </c>
      <c r="I4" s="27">
        <v>0</v>
      </c>
      <c r="J4" s="27">
        <v>0</v>
      </c>
      <c r="K4" s="27">
        <v>5</v>
      </c>
      <c r="L4" s="27">
        <v>5</v>
      </c>
      <c r="M4" s="28">
        <v>5</v>
      </c>
      <c r="N4" s="28">
        <v>5</v>
      </c>
      <c r="O4" s="27">
        <v>5</v>
      </c>
      <c r="P4" s="27">
        <v>5</v>
      </c>
      <c r="Q4" s="27">
        <v>5</v>
      </c>
      <c r="R4" s="28">
        <f>T4*5</f>
        <v>75</v>
      </c>
      <c r="S4" s="29">
        <f>SUM(C4:Q4)</f>
        <v>56</v>
      </c>
      <c r="T4" s="30">
        <f>15-COUNTIF(C4:Q4,"-")</f>
        <v>15</v>
      </c>
      <c r="U4" s="31">
        <f>ROUND(S4/T4,2)</f>
        <v>3.73</v>
      </c>
      <c r="V4" s="31">
        <f>U4/$U$7*100</f>
        <v>77.22567287784679</v>
      </c>
      <c r="W4" s="28">
        <v>15</v>
      </c>
      <c r="X4" s="32"/>
      <c r="Y4" s="33"/>
    </row>
    <row r="5" spans="1:25" s="34" customFormat="1" ht="31.5">
      <c r="A5" s="25" t="s">
        <v>22</v>
      </c>
      <c r="B5" s="26" t="s">
        <v>34</v>
      </c>
      <c r="C5" s="27">
        <v>3</v>
      </c>
      <c r="D5" s="27">
        <v>5</v>
      </c>
      <c r="E5" s="27">
        <v>5</v>
      </c>
      <c r="F5" s="27">
        <v>5</v>
      </c>
      <c r="G5" s="27">
        <v>5</v>
      </c>
      <c r="H5" s="27" t="s">
        <v>18</v>
      </c>
      <c r="I5" s="27" t="s">
        <v>18</v>
      </c>
      <c r="J5" s="27" t="s">
        <v>18</v>
      </c>
      <c r="K5" s="27">
        <v>5</v>
      </c>
      <c r="L5" s="27">
        <v>5</v>
      </c>
      <c r="M5" s="28">
        <v>5</v>
      </c>
      <c r="N5" s="28">
        <v>5</v>
      </c>
      <c r="O5" s="27">
        <v>5</v>
      </c>
      <c r="P5" s="27">
        <v>5</v>
      </c>
      <c r="Q5" s="27">
        <v>5</v>
      </c>
      <c r="R5" s="28">
        <f>T5*5</f>
        <v>60</v>
      </c>
      <c r="S5" s="29">
        <f>SUM(C5:Q5)</f>
        <v>58</v>
      </c>
      <c r="T5" s="30">
        <f>15-COUNTIF(C5:Q5,"-")</f>
        <v>12</v>
      </c>
      <c r="U5" s="31">
        <f>ROUND(S5/T5,2)</f>
        <v>4.83</v>
      </c>
      <c r="V5" s="31">
        <f>U5/$U$7*100</f>
        <v>100</v>
      </c>
      <c r="W5" s="28">
        <v>4</v>
      </c>
      <c r="X5" s="32"/>
      <c r="Y5" s="33"/>
    </row>
    <row r="6" spans="1:25" s="42" customFormat="1" ht="15.75">
      <c r="A6" s="25" t="s">
        <v>23</v>
      </c>
      <c r="B6" s="26" t="s">
        <v>25</v>
      </c>
      <c r="C6" s="35">
        <v>3</v>
      </c>
      <c r="D6" s="35">
        <v>5</v>
      </c>
      <c r="E6" s="35">
        <v>5</v>
      </c>
      <c r="F6" s="35">
        <v>5</v>
      </c>
      <c r="G6" s="27">
        <v>5</v>
      </c>
      <c r="H6" s="35" t="s">
        <v>18</v>
      </c>
      <c r="I6" s="27" t="s">
        <v>18</v>
      </c>
      <c r="J6" s="35" t="s">
        <v>18</v>
      </c>
      <c r="K6" s="35">
        <v>5</v>
      </c>
      <c r="L6" s="35">
        <v>5</v>
      </c>
      <c r="M6" s="36">
        <v>5</v>
      </c>
      <c r="N6" s="28">
        <v>5</v>
      </c>
      <c r="O6" s="27">
        <v>5</v>
      </c>
      <c r="P6" s="27">
        <v>5</v>
      </c>
      <c r="Q6" s="27">
        <v>5</v>
      </c>
      <c r="R6" s="43">
        <f>T6*5</f>
        <v>60</v>
      </c>
      <c r="S6" s="37">
        <f>SUM(C6:Q6)</f>
        <v>58</v>
      </c>
      <c r="T6" s="38">
        <f>15-COUNTIF(C6:Q6,"-")</f>
        <v>12</v>
      </c>
      <c r="U6" s="31">
        <f>ROUND(S6/T6,2)</f>
        <v>4.83</v>
      </c>
      <c r="V6" s="39">
        <f>U6/$U$7*100</f>
        <v>100</v>
      </c>
      <c r="W6" s="28">
        <v>10</v>
      </c>
      <c r="X6" s="40"/>
      <c r="Y6" s="41"/>
    </row>
    <row r="7" spans="1:26" s="22" customFormat="1" ht="47.25">
      <c r="A7" s="17"/>
      <c r="B7" s="46" t="s">
        <v>28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52" t="s">
        <v>20</v>
      </c>
      <c r="S7" s="52"/>
      <c r="T7" s="53"/>
      <c r="U7" s="19">
        <f>MAX(U4:U6)</f>
        <v>4.83</v>
      </c>
      <c r="V7" s="45">
        <f>MAX(V4:V6,)</f>
        <v>100</v>
      </c>
      <c r="W7" s="20"/>
      <c r="X7" s="18"/>
      <c r="Y7" s="21"/>
      <c r="Z7" s="18"/>
    </row>
    <row r="8" spans="1:26" s="16" customFormat="1" ht="15.75">
      <c r="A8" s="23"/>
      <c r="B8" s="24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54" t="s">
        <v>19</v>
      </c>
      <c r="S8" s="54"/>
      <c r="T8" s="54"/>
      <c r="U8" s="55"/>
      <c r="V8" s="39">
        <f>AVERAGE(V4:V6)</f>
        <v>92.40855762594894</v>
      </c>
      <c r="W8" s="20"/>
      <c r="X8" s="18"/>
      <c r="Y8" s="14"/>
      <c r="Z8" s="15"/>
    </row>
  </sheetData>
  <sheetProtection/>
  <autoFilter ref="A3:X8"/>
  <mergeCells count="4">
    <mergeCell ref="A1:V1"/>
    <mergeCell ref="A2:V2"/>
    <mergeCell ref="R7:T7"/>
    <mergeCell ref="R8:U8"/>
  </mergeCells>
  <printOptions/>
  <pageMargins left="0.7086614173228347" right="0.31496062992125984" top="0.9448818897637796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48" t="s">
        <v>26</v>
      </c>
      <c r="B1" s="48" t="s">
        <v>30</v>
      </c>
    </row>
    <row r="2" spans="1:2" ht="15">
      <c r="A2" s="47" t="s">
        <v>29</v>
      </c>
      <c r="B2" s="6">
        <v>77.23</v>
      </c>
    </row>
    <row r="3" spans="1:2" ht="27">
      <c r="A3" s="47" t="s">
        <v>34</v>
      </c>
      <c r="B3" s="6">
        <v>100</v>
      </c>
    </row>
    <row r="4" spans="1:2" ht="15">
      <c r="A4" s="47" t="s">
        <v>25</v>
      </c>
      <c r="B4" s="6">
        <v>100</v>
      </c>
    </row>
  </sheetData>
  <sheetProtection/>
  <autoFilter ref="A1:B4">
    <sortState ref="A2:B4">
      <sortCondition sortBy="value" ref="B2:B4"/>
    </sortState>
  </autoFilter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Fin#Spec#1</cp:lastModifiedBy>
  <cp:lastPrinted>2020-11-12T09:18:50Z</cp:lastPrinted>
  <dcterms:created xsi:type="dcterms:W3CDTF">2011-11-10T17:09:59Z</dcterms:created>
  <dcterms:modified xsi:type="dcterms:W3CDTF">2021-05-13T12:50:01Z</dcterms:modified>
  <cp:category/>
  <cp:version/>
  <cp:contentType/>
  <cp:contentStatus/>
</cp:coreProperties>
</file>