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'Отчет'!$A$3:$V$8</definedName>
    <definedName name="_xlnm.Print_Area" localSheetId="0">'Отчет'!$A$1:$V$9</definedName>
  </definedNames>
  <calcPr fullCalcOnLoad="1"/>
</workbook>
</file>

<file path=xl/sharedStrings.xml><?xml version="1.0" encoding="utf-8"?>
<sst xmlns="http://schemas.openxmlformats.org/spreadsheetml/2006/main" count="59" uniqueCount="36">
  <si>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</si>
  <si>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</si>
  <si>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</si>
  <si>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</si>
  <si>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</si>
  <si>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</si>
  <si>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</si>
  <si>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</si>
  <si>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</si>
  <si>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</si>
  <si>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</si>
  <si>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</si>
  <si>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</si>
  <si>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</si>
  <si>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</si>
  <si>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</si>
  <si>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</si>
  <si>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</si>
  <si>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</si>
  <si>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</si>
  <si>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</si>
  <si>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</si>
  <si>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</si>
  <si>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</si>
  <si>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</si>
  <si>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</si>
  <si>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</si>
  <si>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</si>
  <si>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</si>
  <si>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</si>
  <si>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</si>
  <si>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</si>
  <si>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</si>
  <si>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</si>
  <si>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</si>
  <si>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01.10.2020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</si>
</sst>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01.10.2020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67,83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93,87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67.83</c:v>
                </c:pt>
                <c:pt idx="1">
                  <c:v>100</c:v>
                </c:pt>
                <c:pt idx="2">
                  <c:v>93.87</c:v>
                </c:pt>
              </c:numCache>
            </c:numRef>
          </c:val>
        </c:ser>
        <c:overlap val="100"/>
        <c:gapWidth val="75"/>
        <c:axId val="53949725"/>
        <c:axId val="15785478"/>
      </c:barChart>
      <c:catAx>
        <c:axId val="539497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9497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67325"/>
          <a:ext cx="1695450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87,24
</a:t>
          </a:r>
        </a:p>
      </cdr:txBody>
    </cdr:sp>
  </cdr:relSizeAnchor>
  <cdr:relSizeAnchor xmlns:cdr="http://schemas.openxmlformats.org/drawingml/2006/chartDrawing">
    <cdr:from>
      <cdr:x>0.89125</cdr:x>
      <cdr:y>0.184</cdr:y>
    </cdr:from>
    <cdr:to>
      <cdr:x>0.89125</cdr:x>
      <cdr:y>0.96325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62950" y="1133475"/>
          <a:ext cx="0" cy="48101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7" sqref="R7:T7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9.140625" style="2" customWidth="1"/>
    <col min="24" max="24" width="9.140625" style="3" customWidth="1"/>
  </cols>
  <sheetData>
    <row r="1" spans="1:22" ht="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15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0" t="s">
        <v>30</v>
      </c>
      <c r="W3" s="13"/>
      <c r="X3" s="14"/>
    </row>
    <row r="4" spans="1:23" s="31" customFormat="1" ht="15.75">
      <c r="A4" s="23" t="s">
        <v>20</v>
      </c>
      <c r="B4" s="24" t="s">
        <v>23</v>
      </c>
      <c r="C4" s="25">
        <v>4</v>
      </c>
      <c r="D4" s="25">
        <v>5</v>
      </c>
      <c r="E4" s="25">
        <v>5</v>
      </c>
      <c r="F4" s="25">
        <v>2</v>
      </c>
      <c r="G4" s="25">
        <v>5</v>
      </c>
      <c r="H4" s="25">
        <v>0</v>
      </c>
      <c r="I4" s="25">
        <v>0</v>
      </c>
      <c r="J4" s="25">
        <v>0</v>
      </c>
      <c r="K4" s="25" t="s">
        <v>17</v>
      </c>
      <c r="L4" s="25" t="s">
        <v>17</v>
      </c>
      <c r="M4" s="26" t="s">
        <v>17</v>
      </c>
      <c r="N4" s="26" t="s">
        <v>17</v>
      </c>
      <c r="O4" s="25" t="s">
        <v>17</v>
      </c>
      <c r="P4" s="25">
        <v>5</v>
      </c>
      <c r="Q4" s="25">
        <v>5</v>
      </c>
      <c r="R4" s="26">
        <f>T4*5</f>
        <v>50</v>
      </c>
      <c r="S4" s="27">
        <f>SUM(C4:Q4)</f>
        <v>31</v>
      </c>
      <c r="T4" s="28">
        <f>15-COUNTIF(C4:Q4,"-")</f>
        <v>10</v>
      </c>
      <c r="U4" s="29">
        <f>ROUND(S4/T4,2)</f>
        <v>3.1</v>
      </c>
      <c r="V4" s="29">
        <f>U4/$U$7*100</f>
        <v>67.83369803063457</v>
      </c>
      <c r="W4" s="30"/>
    </row>
    <row r="5" spans="1:23" s="31" customFormat="1" ht="31.5">
      <c r="A5" s="23" t="s">
        <v>21</v>
      </c>
      <c r="B5" s="24" t="s">
        <v>25</v>
      </c>
      <c r="C5" s="25">
        <v>4</v>
      </c>
      <c r="D5" s="25">
        <v>5</v>
      </c>
      <c r="E5" s="25">
        <v>5</v>
      </c>
      <c r="F5" s="25">
        <v>1</v>
      </c>
      <c r="G5" s="25">
        <v>5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6" t="s">
        <v>17</v>
      </c>
      <c r="N5" s="26" t="s">
        <v>17</v>
      </c>
      <c r="O5" s="25" t="s">
        <v>17</v>
      </c>
      <c r="P5" s="25">
        <v>5</v>
      </c>
      <c r="Q5" s="25">
        <v>5</v>
      </c>
      <c r="R5" s="26">
        <f>T5*5</f>
        <v>35</v>
      </c>
      <c r="S5" s="27">
        <f>SUM(C5:Q5)</f>
        <v>30</v>
      </c>
      <c r="T5" s="28">
        <f>15-COUNTIF(C5:Q5,"-")</f>
        <v>7</v>
      </c>
      <c r="U5" s="29">
        <f>ROUND(S5/T5,2)</f>
        <v>4.29</v>
      </c>
      <c r="V5" s="29">
        <f>U5/$U$7*100</f>
        <v>93.87308533916848</v>
      </c>
      <c r="W5" s="30"/>
    </row>
    <row r="6" spans="1:23" s="38" customFormat="1" ht="15.75">
      <c r="A6" s="23" t="s">
        <v>22</v>
      </c>
      <c r="B6" s="24" t="s">
        <v>24</v>
      </c>
      <c r="C6" s="25">
        <v>5</v>
      </c>
      <c r="D6" s="32">
        <v>5</v>
      </c>
      <c r="E6" s="32">
        <v>5</v>
      </c>
      <c r="F6" s="32">
        <v>2</v>
      </c>
      <c r="G6" s="25">
        <v>5</v>
      </c>
      <c r="H6" s="32" t="s">
        <v>17</v>
      </c>
      <c r="I6" s="25" t="s">
        <v>17</v>
      </c>
      <c r="J6" s="32" t="s">
        <v>17</v>
      </c>
      <c r="K6" s="32" t="s">
        <v>17</v>
      </c>
      <c r="L6" s="32" t="s">
        <v>17</v>
      </c>
      <c r="M6" s="33" t="s">
        <v>17</v>
      </c>
      <c r="N6" s="26" t="s">
        <v>17</v>
      </c>
      <c r="O6" s="25" t="s">
        <v>17</v>
      </c>
      <c r="P6" s="25">
        <v>5</v>
      </c>
      <c r="Q6" s="25">
        <v>5</v>
      </c>
      <c r="R6" s="39">
        <f>T6*5</f>
        <v>35</v>
      </c>
      <c r="S6" s="34">
        <f>SUM(C6:Q6)</f>
        <v>32</v>
      </c>
      <c r="T6" s="35">
        <f>15-COUNTIF(C6:Q6,"-")</f>
        <v>7</v>
      </c>
      <c r="U6" s="29">
        <f>ROUND(S6/T6,2)</f>
        <v>4.57</v>
      </c>
      <c r="V6" s="36">
        <f>U6/$U$7*100</f>
        <v>100</v>
      </c>
      <c r="W6" s="37"/>
    </row>
    <row r="7" spans="1:24" s="20" customFormat="1" ht="47.25">
      <c r="A7" s="16"/>
      <c r="B7" s="42" t="s">
        <v>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 t="s">
        <v>19</v>
      </c>
      <c r="S7" s="46"/>
      <c r="T7" s="47"/>
      <c r="U7" s="18">
        <f>MAX(U4:U6)</f>
        <v>4.57</v>
      </c>
      <c r="V7" s="41">
        <f>MAX(V4:V6,)</f>
        <v>100</v>
      </c>
      <c r="W7" s="19"/>
      <c r="X7" s="17"/>
    </row>
    <row r="8" spans="1:24" s="15" customFormat="1" ht="15.75">
      <c r="A8" s="21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8" t="s">
        <v>18</v>
      </c>
      <c r="S8" s="48"/>
      <c r="T8" s="48"/>
      <c r="U8" s="49"/>
      <c r="V8" s="36">
        <f>AVERAGE(V4:V6)</f>
        <v>87.235594456601</v>
      </c>
      <c r="W8" s="13"/>
      <c r="X8" s="14"/>
    </row>
  </sheetData>
  <sheetProtection/>
  <autoFilter ref="A3:V8"/>
  <mergeCells count="4">
    <mergeCell ref="A1:V1"/>
    <mergeCell ref="A2:V2"/>
    <mergeCell ref="R7:T7"/>
    <mergeCell ref="R8:U8"/>
  </mergeCells>
  <printOptions/>
  <pageMargins left="0.984251968503937" right="0.3937007874015748" top="0.9448818897637796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6" t="s">
        <v>29</v>
      </c>
      <c r="B2" s="7">
        <v>67.83</v>
      </c>
    </row>
    <row r="3" spans="1:2" ht="15">
      <c r="A3" s="6" t="s">
        <v>24</v>
      </c>
      <c r="B3" s="7">
        <v>100</v>
      </c>
    </row>
    <row r="4" spans="1:2" ht="25.5">
      <c r="A4" s="6" t="s">
        <v>34</v>
      </c>
      <c r="B4" s="7">
        <v>93.87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2020-11-12T07:29:24Z</cp:lastPrinted>
  <dcterms:created xsi:type="dcterms:W3CDTF">2011-11-10T17:09:59Z</dcterms:created>
  <dcterms:modified xsi:type="dcterms:W3CDTF">2020-11-12T09:22:18Z</dcterms:modified>
  <cp:category/>
  <cp:version/>
  <cp:contentType/>
  <cp:contentStatus/>
</cp:coreProperties>
</file>