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1'!$A$4:$S$13</definedName>
    <definedName name="_xlnm.Print_Area" localSheetId="1">'Прил 2'!$A$4:$Q$13</definedName>
  </definedNames>
  <calcPr fullCalcOnLoad="1" refMode="R1C1"/>
</workbook>
</file>

<file path=xl/sharedStrings.xml><?xml version="1.0" encoding="utf-8"?>
<sst xmlns="http://schemas.openxmlformats.org/spreadsheetml/2006/main" count="159" uniqueCount="92">
  <si>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</si>
  <si>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</si>
  <si>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</si>
  <si>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</si>
  <si>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</si>
  <si>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</si>
  <si>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</si>
  <si>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</si>
  <si>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</si>
  <si>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</si>
  <si>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</si>
  <si>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</si>
  <si>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</si>
  <si>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</si>
  <si>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</si>
  <si>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</si>
  <si>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</si>
  <si>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</si>
  <si>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</si>
  <si>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</si>
  <si>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</si>
  <si>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</si>
  <si>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</si>
  <si>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</si>
  <si>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</si>
  <si>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</si>
  <si>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</si>
  <si>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</si>
  <si>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</si>
  <si>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</si>
  <si>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</si>
  <si>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</si>
  <si>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</si>
  <si>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</si>
  <si>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</si>
  <si>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</si>
  <si>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</si>
  <si>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</si>
  <si>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</si>
  <si>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</si>
  <si>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</si>
  <si>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</si>
  <si>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</si>
  <si>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</si>
  <si>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</si>
  <si>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</si>
  <si>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</si>
  <si>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t>Заречная д. 34</t>
  </si>
  <si>
    <t>Форма 3. Планируемые показатели выполнения работ по капитальному ремонту многоквартирных домов на 2017 год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</si>
  <si>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</si>
  <si>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</si>
  <si>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</si>
  <si>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</si>
  <si>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</si>
  <si>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</si>
  <si>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</si>
  <si>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</si>
  <si>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</si>
  <si>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</si>
  <si>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</si>
  <si>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</si>
  <si>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</si>
  <si>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</si>
  <si>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</si>
  <si>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Центральная д. 7 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</si>
  <si>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</si>
  <si>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</si>
  <si>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</si>
  <si>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</si>
  <si>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</si>
  <si>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</si>
  <si>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</si>
  <si>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</si>
  <si>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</si>
  <si>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</si>
  <si>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</si>
  <si>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</si>
  <si>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</si>
  <si>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</si>
  <si>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</si>
  <si>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</si>
  <si>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</si>
  <si>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</si>
  <si>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</si>
  <si>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</si>
  <si>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</si>
  <si>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</si>
  <si>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"Форма 2. Планируемые виды работ (услуг) по каждому конкретному многоквартирному дому на 2017 год</t>
  </si>
  <si>
    <t>"Форма 1. Адресный перечень многоквартирных домов на 2017 год</t>
  </si>
  <si>
    <r>
      <t xml:space="preserve">к постановлению от </t>
    </r>
    <r>
      <rPr>
        <u val="single"/>
        <sz val="11"/>
        <rFont val="Times New Roman"/>
        <family val="1"/>
      </rPr>
      <t>19 сентября</t>
    </r>
    <r>
      <rPr>
        <sz val="11"/>
        <rFont val="Times New Roman"/>
        <family val="1"/>
      </rPr>
      <t xml:space="preserve"> 2017 № </t>
    </r>
    <r>
      <rPr>
        <u val="single"/>
        <sz val="11"/>
        <rFont val="Times New Roman"/>
        <family val="1"/>
      </rPr>
      <t>547</t>
    </r>
  </si>
  <si>
    <r>
      <t xml:space="preserve">к постановлению от 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сентября</t>
    </r>
    <r>
      <rPr>
        <sz val="11"/>
        <rFont val="Times New Roman"/>
        <family val="1"/>
      </rPr>
      <t xml:space="preserve"> 2017 № </t>
    </r>
    <r>
      <rPr>
        <u val="single"/>
        <sz val="11"/>
        <rFont val="Times New Roman"/>
        <family val="1"/>
      </rPr>
      <t>547</t>
    </r>
  </si>
  <si>
    <r>
      <t xml:space="preserve">к постановлению от </t>
    </r>
    <r>
      <rPr>
        <u val="single"/>
        <sz val="11"/>
        <rFont val="Times New Roman"/>
        <family val="1"/>
      </rPr>
      <t xml:space="preserve"> 19 сентября</t>
    </r>
    <r>
      <rPr>
        <sz val="11"/>
        <rFont val="Times New Roman"/>
        <family val="1"/>
      </rPr>
      <t xml:space="preserve"> 2017 № 547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</si>
</sst>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textRotation="90" wrapText="1"/>
    </xf>
    <xf numFmtId="0" fontId="44" fillId="0" borderId="15" xfId="0" applyFont="1" applyFill="1" applyBorder="1" applyAlignment="1">
      <alignment horizontal="center" vertical="center" textRotation="90" wrapText="1"/>
    </xf>
    <xf numFmtId="0" fontId="44" fillId="0" borderId="16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5" fillId="0" borderId="12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6" xfId="0" applyFont="1" applyFill="1" applyBorder="1" applyAlignment="1">
      <alignment horizontal="center" vertical="center" textRotation="90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13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textRotation="90" wrapText="1"/>
    </xf>
    <xf numFmtId="0" fontId="46" fillId="0" borderId="19" xfId="0" applyFont="1" applyBorder="1" applyAlignment="1">
      <alignment horizontal="center" vertical="center" textRotation="90" wrapText="1"/>
    </xf>
    <xf numFmtId="0" fontId="46" fillId="0" borderId="20" xfId="0" applyFont="1" applyBorder="1" applyAlignment="1">
      <alignment horizontal="center" vertical="center" textRotation="90" wrapText="1"/>
    </xf>
    <xf numFmtId="0" fontId="46" fillId="0" borderId="21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left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SheetLayoutView="90" zoomScalePageLayoutView="0" workbookViewId="0" topLeftCell="A1">
      <selection activeCell="K5" sqref="K5:K7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4.710937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8.140625" style="7" bestFit="1" customWidth="1"/>
    <col min="15" max="15" width="10.28125" style="7" customWidth="1"/>
    <col min="16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16384" width="9.140625" style="7" customWidth="1"/>
  </cols>
  <sheetData>
    <row r="1" spans="22:24" s="13" customFormat="1" ht="14.25" customHeight="1">
      <c r="V1" s="14"/>
      <c r="W1" s="41" t="s">
        <v>42</v>
      </c>
      <c r="X1" s="41"/>
    </row>
    <row r="2" spans="20:24" s="13" customFormat="1" ht="15">
      <c r="T2" s="42" t="s">
        <v>91</v>
      </c>
      <c r="U2" s="42"/>
      <c r="V2" s="42"/>
      <c r="W2" s="42"/>
      <c r="X2" s="42"/>
    </row>
    <row r="3" s="13" customFormat="1" ht="15"/>
    <row r="4" spans="1:24" ht="21" customHeight="1">
      <c r="A4" s="43" t="s">
        <v>88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30" customHeight="1">
      <c r="A5" s="46" t="s">
        <v>0</v>
      </c>
      <c r="B5" s="46" t="s">
        <v>1</v>
      </c>
      <c r="C5" s="38" t="s">
        <v>49</v>
      </c>
      <c r="D5" s="38" t="s">
        <v>50</v>
      </c>
      <c r="E5" s="38" t="s">
        <v>51</v>
      </c>
      <c r="F5" s="44" t="s">
        <v>2</v>
      </c>
      <c r="G5" s="45"/>
      <c r="H5" s="51" t="s">
        <v>3</v>
      </c>
      <c r="I5" s="51" t="s">
        <v>4</v>
      </c>
      <c r="J5" s="51" t="s">
        <v>5</v>
      </c>
      <c r="K5" s="38" t="s">
        <v>6</v>
      </c>
      <c r="L5" s="54" t="s">
        <v>7</v>
      </c>
      <c r="M5" s="55"/>
      <c r="N5" s="38" t="s">
        <v>8</v>
      </c>
      <c r="O5" s="50" t="s">
        <v>9</v>
      </c>
      <c r="P5" s="50"/>
      <c r="Q5" s="50"/>
      <c r="R5" s="50"/>
      <c r="S5" s="50"/>
      <c r="T5" s="50"/>
      <c r="U5" s="38" t="s">
        <v>10</v>
      </c>
      <c r="V5" s="38" t="s">
        <v>11</v>
      </c>
      <c r="W5" s="38" t="s">
        <v>52</v>
      </c>
      <c r="X5" s="49" t="s">
        <v>53</v>
      </c>
    </row>
    <row r="6" spans="1:24" ht="15" customHeight="1">
      <c r="A6" s="47"/>
      <c r="B6" s="47"/>
      <c r="C6" s="39"/>
      <c r="D6" s="39"/>
      <c r="E6" s="39"/>
      <c r="F6" s="38" t="s">
        <v>12</v>
      </c>
      <c r="G6" s="38" t="s">
        <v>13</v>
      </c>
      <c r="H6" s="52"/>
      <c r="I6" s="52"/>
      <c r="J6" s="52"/>
      <c r="K6" s="39"/>
      <c r="L6" s="38" t="s">
        <v>14</v>
      </c>
      <c r="M6" s="38" t="s">
        <v>15</v>
      </c>
      <c r="N6" s="39"/>
      <c r="O6" s="49" t="s">
        <v>14</v>
      </c>
      <c r="P6" s="50" t="s">
        <v>16</v>
      </c>
      <c r="Q6" s="50"/>
      <c r="R6" s="50"/>
      <c r="S6" s="50"/>
      <c r="T6" s="50"/>
      <c r="U6" s="39"/>
      <c r="V6" s="39"/>
      <c r="W6" s="39"/>
      <c r="X6" s="49"/>
    </row>
    <row r="7" spans="1:24" ht="177.75" customHeight="1">
      <c r="A7" s="47"/>
      <c r="B7" s="47"/>
      <c r="C7" s="39"/>
      <c r="D7" s="39"/>
      <c r="E7" s="39"/>
      <c r="F7" s="39"/>
      <c r="G7" s="39"/>
      <c r="H7" s="52"/>
      <c r="I7" s="52"/>
      <c r="J7" s="52"/>
      <c r="K7" s="40"/>
      <c r="L7" s="40"/>
      <c r="M7" s="40"/>
      <c r="N7" s="40"/>
      <c r="O7" s="49"/>
      <c r="P7" s="26" t="s">
        <v>54</v>
      </c>
      <c r="Q7" s="26" t="s">
        <v>55</v>
      </c>
      <c r="R7" s="26" t="s">
        <v>17</v>
      </c>
      <c r="S7" s="26" t="s">
        <v>18</v>
      </c>
      <c r="T7" s="26" t="s">
        <v>56</v>
      </c>
      <c r="U7" s="40"/>
      <c r="V7" s="40"/>
      <c r="W7" s="39"/>
      <c r="X7" s="49"/>
    </row>
    <row r="8" spans="1:24" ht="48" customHeight="1">
      <c r="A8" s="48"/>
      <c r="B8" s="48"/>
      <c r="C8" s="40"/>
      <c r="D8" s="40"/>
      <c r="E8" s="40"/>
      <c r="F8" s="40"/>
      <c r="G8" s="40"/>
      <c r="H8" s="53"/>
      <c r="I8" s="53"/>
      <c r="J8" s="53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40"/>
      <c r="X8" s="49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7">
        <v>24</v>
      </c>
    </row>
    <row r="10" spans="1:24" ht="12.75">
      <c r="A10" s="57" t="s">
        <v>63</v>
      </c>
      <c r="B10" s="58"/>
      <c r="C10" s="21"/>
      <c r="D10" s="21"/>
      <c r="E10" s="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8"/>
    </row>
    <row r="11" spans="1:24" ht="12.75">
      <c r="A11" s="1">
        <v>1</v>
      </c>
      <c r="B11" s="3" t="s">
        <v>64</v>
      </c>
      <c r="C11" s="2" t="s">
        <v>66</v>
      </c>
      <c r="D11" s="2" t="s">
        <v>67</v>
      </c>
      <c r="E11" s="2" t="s">
        <v>68</v>
      </c>
      <c r="F11" s="20">
        <v>1974</v>
      </c>
      <c r="G11" s="2">
        <v>2013</v>
      </c>
      <c r="H11" s="2" t="s">
        <v>41</v>
      </c>
      <c r="I11" s="2">
        <v>5</v>
      </c>
      <c r="J11" s="2">
        <v>5</v>
      </c>
      <c r="K11" s="12">
        <v>3420.3</v>
      </c>
      <c r="L11" s="12">
        <v>3160.3</v>
      </c>
      <c r="M11" s="2"/>
      <c r="N11" s="1">
        <v>55</v>
      </c>
      <c r="O11" s="16">
        <f>SUM(P11:T11)</f>
        <v>1604231.49</v>
      </c>
      <c r="P11" s="12"/>
      <c r="Q11" s="12"/>
      <c r="R11" s="12"/>
      <c r="S11" s="12">
        <v>1604231.49</v>
      </c>
      <c r="T11" s="12"/>
      <c r="U11" s="12">
        <f>ROUND(S11/L11,2)</f>
        <v>507.62</v>
      </c>
      <c r="V11" s="16">
        <v>507.62</v>
      </c>
      <c r="W11" s="2">
        <v>2017</v>
      </c>
      <c r="X11" s="28">
        <v>2017</v>
      </c>
    </row>
    <row r="12" spans="1:24" ht="12.75">
      <c r="A12" s="1">
        <v>2</v>
      </c>
      <c r="B12" s="3" t="s">
        <v>47</v>
      </c>
      <c r="C12" s="2" t="s">
        <v>66</v>
      </c>
      <c r="D12" s="2" t="s">
        <v>67</v>
      </c>
      <c r="E12" s="2" t="s">
        <v>68</v>
      </c>
      <c r="F12" s="20">
        <v>1987</v>
      </c>
      <c r="G12" s="2">
        <v>2008</v>
      </c>
      <c r="H12" s="2" t="s">
        <v>41</v>
      </c>
      <c r="I12" s="2">
        <v>5</v>
      </c>
      <c r="J12" s="2">
        <v>5</v>
      </c>
      <c r="K12" s="12">
        <v>4003.6</v>
      </c>
      <c r="L12" s="12">
        <v>3467.9</v>
      </c>
      <c r="M12" s="2"/>
      <c r="N12" s="1">
        <v>144</v>
      </c>
      <c r="O12" s="16">
        <f>SUM(P12:T12)</f>
        <v>3719149.36</v>
      </c>
      <c r="P12" s="12"/>
      <c r="Q12" s="12"/>
      <c r="R12" s="12"/>
      <c r="S12" s="12">
        <v>3719149.36</v>
      </c>
      <c r="T12" s="12"/>
      <c r="U12" s="12">
        <f>ROUND(S12/L12,2)</f>
        <v>1072.45</v>
      </c>
      <c r="V12" s="16">
        <v>1072.45</v>
      </c>
      <c r="W12" s="2">
        <v>2017</v>
      </c>
      <c r="X12" s="28">
        <v>2017</v>
      </c>
    </row>
    <row r="13" spans="1:24" ht="12.75">
      <c r="A13" s="57" t="s">
        <v>65</v>
      </c>
      <c r="B13" s="58"/>
      <c r="C13" s="22" t="s">
        <v>57</v>
      </c>
      <c r="D13" s="22" t="s">
        <v>57</v>
      </c>
      <c r="E13" s="2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12">
        <f>SUM(K11:K12)</f>
        <v>7423.9</v>
      </c>
      <c r="L13" s="12">
        <f>SUM(L11:L12)</f>
        <v>6628.200000000001</v>
      </c>
      <c r="M13" s="12"/>
      <c r="N13" s="34">
        <f>SUM(N11:N12)</f>
        <v>199</v>
      </c>
      <c r="O13" s="12">
        <f>SUM(O11:O12)</f>
        <v>5323380.85</v>
      </c>
      <c r="P13" s="12"/>
      <c r="Q13" s="12"/>
      <c r="R13" s="12"/>
      <c r="S13" s="12">
        <f>SUM(S11:S12)</f>
        <v>5323380.85</v>
      </c>
      <c r="T13" s="12"/>
      <c r="U13" s="12"/>
      <c r="V13" s="12"/>
      <c r="W13" s="2"/>
      <c r="X13" s="28"/>
    </row>
    <row r="15" ht="12.75">
      <c r="A15" s="7" t="s">
        <v>58</v>
      </c>
    </row>
    <row r="16" ht="12.75">
      <c r="A16" s="7" t="s">
        <v>59</v>
      </c>
    </row>
    <row r="17" spans="1:24" ht="15" customHeight="1">
      <c r="A17" s="56" t="s">
        <v>60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3" ht="12.75">
      <c r="A18" s="59" t="s">
        <v>61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4" ht="15" customHeight="1">
      <c r="A19" s="56" t="s">
        <v>62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3:14" ht="12.75">
      <c r="M20" s="29"/>
      <c r="N20" s="29"/>
    </row>
  </sheetData>
  <sheetProtection/>
  <mergeCells count="31">
    <mergeCell ref="W5:W8"/>
    <mergeCell ref="L5:M5"/>
    <mergeCell ref="F6:F8"/>
    <mergeCell ref="O5:T5"/>
    <mergeCell ref="A19:X19"/>
    <mergeCell ref="A10:B10"/>
    <mergeCell ref="A13:B13"/>
    <mergeCell ref="A17:X17"/>
    <mergeCell ref="A18:W18"/>
    <mergeCell ref="U5:U7"/>
    <mergeCell ref="V5:V7"/>
    <mergeCell ref="B5:B8"/>
    <mergeCell ref="X5:X8"/>
    <mergeCell ref="L6:L7"/>
    <mergeCell ref="G6:G8"/>
    <mergeCell ref="M6:M7"/>
    <mergeCell ref="O6:O7"/>
    <mergeCell ref="P6:T6"/>
    <mergeCell ref="H5:H8"/>
    <mergeCell ref="I5:I8"/>
    <mergeCell ref="J5:J8"/>
    <mergeCell ref="E5:E8"/>
    <mergeCell ref="N5:N7"/>
    <mergeCell ref="K5:K7"/>
    <mergeCell ref="W1:X1"/>
    <mergeCell ref="T2:X2"/>
    <mergeCell ref="A4:X4"/>
    <mergeCell ref="C5:C8"/>
    <mergeCell ref="D5:D8"/>
    <mergeCell ref="F5:G5"/>
    <mergeCell ref="A5:A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zoomScaleSheetLayoutView="90" zoomScalePageLayoutView="0" workbookViewId="0" topLeftCell="C1">
      <selection activeCell="W2" sqref="W2:AC2"/>
    </sheetView>
  </sheetViews>
  <sheetFormatPr defaultColWidth="9.140625" defaultRowHeight="15"/>
  <cols>
    <col min="1" max="1" width="5.421875" style="0" customWidth="1"/>
    <col min="2" max="2" width="16.57421875" style="0" customWidth="1"/>
    <col min="3" max="3" width="12.57421875" style="0" customWidth="1"/>
    <col min="4" max="4" width="11.140625" style="0" customWidth="1"/>
    <col min="5" max="5" width="5.8515625" style="0" customWidth="1"/>
    <col min="6" max="6" width="5.7109375" style="0" customWidth="1"/>
    <col min="7" max="7" width="6.28125" style="0" customWidth="1"/>
    <col min="8" max="8" width="11.42187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5.421875" style="0" customWidth="1"/>
    <col min="15" max="15" width="10.8515625" style="0" customWidth="1"/>
    <col min="16" max="16" width="5.7109375" style="0" bestFit="1" customWidth="1"/>
    <col min="17" max="17" width="5.00390625" style="0" customWidth="1"/>
    <col min="18" max="18" width="5.7109375" style="0" customWidth="1"/>
    <col min="19" max="19" width="4.421875" style="0" customWidth="1"/>
    <col min="20" max="20" width="5.7109375" style="0" customWidth="1"/>
    <col min="21" max="21" width="5.57421875" style="0" customWidth="1"/>
    <col min="22" max="22" width="6.8515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8.7109375" style="0" customWidth="1"/>
    <col min="29" max="29" width="7.8515625" style="0" customWidth="1"/>
  </cols>
  <sheetData>
    <row r="1" spans="15:29" s="13" customFormat="1" ht="14.25" customHeight="1">
      <c r="O1" s="41"/>
      <c r="P1" s="41"/>
      <c r="Q1" s="41"/>
      <c r="AA1" s="41" t="s">
        <v>43</v>
      </c>
      <c r="AB1" s="41"/>
      <c r="AC1" s="41"/>
    </row>
    <row r="2" spans="11:29" s="13" customFormat="1" ht="14.25" customHeight="1">
      <c r="K2" s="42"/>
      <c r="L2" s="42"/>
      <c r="M2" s="42"/>
      <c r="N2" s="42"/>
      <c r="O2" s="42"/>
      <c r="P2" s="42"/>
      <c r="Q2" s="42"/>
      <c r="W2" s="42" t="s">
        <v>90</v>
      </c>
      <c r="X2" s="42"/>
      <c r="Y2" s="42"/>
      <c r="Z2" s="42"/>
      <c r="AA2" s="42"/>
      <c r="AB2" s="42"/>
      <c r="AC2" s="42"/>
    </row>
    <row r="3" s="13" customFormat="1" ht="15"/>
    <row r="4" spans="1:30" ht="15">
      <c r="A4" s="43" t="s">
        <v>87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"/>
    </row>
    <row r="5" spans="1:30" ht="39.75" customHeight="1">
      <c r="A5" s="60" t="s">
        <v>23</v>
      </c>
      <c r="B5" s="60" t="s">
        <v>1</v>
      </c>
      <c r="C5" s="60" t="s">
        <v>24</v>
      </c>
      <c r="D5" s="63" t="s">
        <v>69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2" t="s">
        <v>70</v>
      </c>
      <c r="W5" s="62"/>
      <c r="X5" s="62"/>
      <c r="Y5" s="62"/>
      <c r="Z5" s="62"/>
      <c r="AA5" s="62"/>
      <c r="AB5" s="62"/>
      <c r="AC5" s="62"/>
      <c r="AD5" s="5"/>
    </row>
    <row r="6" spans="1:30" ht="19.5" customHeight="1">
      <c r="A6" s="60"/>
      <c r="B6" s="60"/>
      <c r="C6" s="60"/>
      <c r="D6" s="63" t="s">
        <v>25</v>
      </c>
      <c r="E6" s="64"/>
      <c r="F6" s="64"/>
      <c r="G6" s="64"/>
      <c r="H6" s="64"/>
      <c r="I6" s="64"/>
      <c r="J6" s="64"/>
      <c r="K6" s="65"/>
      <c r="L6" s="66" t="s">
        <v>86</v>
      </c>
      <c r="M6" s="67"/>
      <c r="N6" s="70" t="s">
        <v>26</v>
      </c>
      <c r="O6" s="70"/>
      <c r="P6" s="66" t="s">
        <v>71</v>
      </c>
      <c r="Q6" s="67"/>
      <c r="R6" s="70" t="s">
        <v>27</v>
      </c>
      <c r="S6" s="70"/>
      <c r="T6" s="70" t="s">
        <v>28</v>
      </c>
      <c r="U6" s="70"/>
      <c r="V6" s="70" t="s">
        <v>40</v>
      </c>
      <c r="W6" s="66" t="s">
        <v>72</v>
      </c>
      <c r="X6" s="67"/>
      <c r="Y6" s="66" t="s">
        <v>73</v>
      </c>
      <c r="Z6" s="67"/>
      <c r="AA6" s="72" t="s">
        <v>74</v>
      </c>
      <c r="AB6" s="70" t="s">
        <v>75</v>
      </c>
      <c r="AC6" s="70" t="s">
        <v>39</v>
      </c>
      <c r="AD6" s="5"/>
    </row>
    <row r="7" spans="1:30" ht="158.25" customHeight="1">
      <c r="A7" s="60"/>
      <c r="B7" s="60"/>
      <c r="C7" s="60"/>
      <c r="D7" s="23" t="s">
        <v>76</v>
      </c>
      <c r="E7" s="23" t="s">
        <v>77</v>
      </c>
      <c r="F7" s="23" t="s">
        <v>78</v>
      </c>
      <c r="G7" s="23" t="s">
        <v>79</v>
      </c>
      <c r="H7" s="23" t="s">
        <v>80</v>
      </c>
      <c r="I7" s="23" t="s">
        <v>81</v>
      </c>
      <c r="J7" s="23" t="s">
        <v>82</v>
      </c>
      <c r="K7" s="23" t="s">
        <v>83</v>
      </c>
      <c r="L7" s="68"/>
      <c r="M7" s="69"/>
      <c r="N7" s="70"/>
      <c r="O7" s="70"/>
      <c r="P7" s="68"/>
      <c r="Q7" s="69"/>
      <c r="R7" s="70"/>
      <c r="S7" s="70"/>
      <c r="T7" s="70"/>
      <c r="U7" s="70"/>
      <c r="V7" s="70"/>
      <c r="W7" s="68"/>
      <c r="X7" s="69"/>
      <c r="Y7" s="68"/>
      <c r="Z7" s="69"/>
      <c r="AA7" s="73"/>
      <c r="AB7" s="70"/>
      <c r="AC7" s="70"/>
      <c r="AD7" s="5"/>
    </row>
    <row r="8" spans="1:30" ht="21" customHeight="1">
      <c r="A8" s="60"/>
      <c r="B8" s="60"/>
      <c r="C8" s="25" t="s">
        <v>21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  <c r="I8" s="25" t="s">
        <v>21</v>
      </c>
      <c r="J8" s="25" t="s">
        <v>21</v>
      </c>
      <c r="K8" s="25" t="s">
        <v>21</v>
      </c>
      <c r="L8" s="25" t="s">
        <v>29</v>
      </c>
      <c r="M8" s="25" t="s">
        <v>21</v>
      </c>
      <c r="N8" s="25" t="s">
        <v>30</v>
      </c>
      <c r="O8" s="25" t="s">
        <v>21</v>
      </c>
      <c r="P8" s="25" t="s">
        <v>30</v>
      </c>
      <c r="Q8" s="25" t="s">
        <v>21</v>
      </c>
      <c r="R8" s="25" t="s">
        <v>30</v>
      </c>
      <c r="S8" s="25" t="s">
        <v>21</v>
      </c>
      <c r="T8" s="25" t="s">
        <v>31</v>
      </c>
      <c r="U8" s="25" t="s">
        <v>21</v>
      </c>
      <c r="V8" s="25" t="s">
        <v>21</v>
      </c>
      <c r="W8" s="25" t="s">
        <v>30</v>
      </c>
      <c r="X8" s="25" t="s">
        <v>21</v>
      </c>
      <c r="Y8" s="25" t="s">
        <v>30</v>
      </c>
      <c r="Z8" s="25" t="s">
        <v>21</v>
      </c>
      <c r="AA8" s="25" t="s">
        <v>32</v>
      </c>
      <c r="AB8" s="25" t="s">
        <v>32</v>
      </c>
      <c r="AC8" s="25" t="s">
        <v>21</v>
      </c>
      <c r="AD8" s="5"/>
    </row>
    <row r="9" spans="1:30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5">
      <c r="A10" s="61" t="s">
        <v>63</v>
      </c>
      <c r="B10" s="6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ht="15">
      <c r="A11" s="25">
        <v>1</v>
      </c>
      <c r="B11" s="24" t="str">
        <f>'Прил 1'!B11</f>
        <v>Центральная д. 7 </v>
      </c>
      <c r="C11" s="32">
        <f>'Прил 1'!O11</f>
        <v>1604231.49</v>
      </c>
      <c r="D11" s="33">
        <f>H11+AB11</f>
        <v>1604231.49</v>
      </c>
      <c r="E11" s="30"/>
      <c r="F11" s="30"/>
      <c r="G11" s="30"/>
      <c r="H11" s="33">
        <v>1542342.46</v>
      </c>
      <c r="I11" s="30"/>
      <c r="J11" s="30"/>
      <c r="K11" s="30"/>
      <c r="L11" s="25"/>
      <c r="M11" s="24"/>
      <c r="N11" s="6"/>
      <c r="O11" s="6"/>
      <c r="P11" s="2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7">
        <v>61889.03</v>
      </c>
      <c r="AC11" s="30"/>
      <c r="AD11" s="5"/>
    </row>
    <row r="12" spans="1:30" ht="15">
      <c r="A12" s="25">
        <v>2</v>
      </c>
      <c r="B12" s="24" t="str">
        <f>'Прил 1'!B12</f>
        <v>Заречная д. 34</v>
      </c>
      <c r="C12" s="32">
        <f>'Прил 1'!O12</f>
        <v>3719149.36</v>
      </c>
      <c r="D12" s="37"/>
      <c r="E12" s="30"/>
      <c r="F12" s="30"/>
      <c r="G12" s="30"/>
      <c r="H12" s="30"/>
      <c r="I12" s="30"/>
      <c r="J12" s="30"/>
      <c r="K12" s="30"/>
      <c r="L12" s="25"/>
      <c r="M12" s="24"/>
      <c r="N12" s="6">
        <v>937</v>
      </c>
      <c r="O12" s="32">
        <v>3622949.86</v>
      </c>
      <c r="P12" s="2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7">
        <v>96199.5</v>
      </c>
      <c r="AC12" s="30"/>
      <c r="AD12" s="5"/>
    </row>
    <row r="13" spans="1:30" ht="15">
      <c r="A13" s="61" t="s">
        <v>85</v>
      </c>
      <c r="B13" s="61"/>
      <c r="C13" s="32">
        <f>SUM(C11:C12)</f>
        <v>5323380.85</v>
      </c>
      <c r="D13" s="32">
        <f>SUM(D11:D12)</f>
        <v>1604231.49</v>
      </c>
      <c r="E13" s="32"/>
      <c r="F13" s="32"/>
      <c r="G13" s="32"/>
      <c r="H13" s="32">
        <f>SUM(H11:H12)</f>
        <v>1542342.46</v>
      </c>
      <c r="I13" s="32"/>
      <c r="J13" s="32"/>
      <c r="K13" s="32"/>
      <c r="L13" s="32"/>
      <c r="M13" s="32"/>
      <c r="N13" s="32">
        <v>937</v>
      </c>
      <c r="O13" s="32">
        <f>SUM(O11:O12)</f>
        <v>3622949.86</v>
      </c>
      <c r="P13" s="32"/>
      <c r="Q13" s="32"/>
      <c r="R13" s="32"/>
      <c r="S13" s="32"/>
      <c r="T13" s="32"/>
      <c r="U13" s="32"/>
      <c r="V13" s="6"/>
      <c r="W13" s="6"/>
      <c r="X13" s="6"/>
      <c r="Y13" s="6"/>
      <c r="Z13" s="6"/>
      <c r="AA13" s="6"/>
      <c r="AB13" s="17">
        <f>SUM(AB11:AB12)</f>
        <v>158088.53</v>
      </c>
      <c r="AC13" s="6"/>
      <c r="AD13" s="5"/>
    </row>
    <row r="15" spans="1:29" ht="15">
      <c r="A15" s="71" t="s">
        <v>84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2:15" ht="15">
      <c r="L16" s="31"/>
      <c r="M16" s="31"/>
      <c r="N16" s="31"/>
      <c r="O16" s="31"/>
    </row>
  </sheetData>
  <sheetProtection/>
  <mergeCells count="25">
    <mergeCell ref="A13:B13"/>
    <mergeCell ref="A15:AC15"/>
    <mergeCell ref="D5:U5"/>
    <mergeCell ref="AA1:AC1"/>
    <mergeCell ref="W2:AC2"/>
    <mergeCell ref="Y6:Z7"/>
    <mergeCell ref="AA6:AA7"/>
    <mergeCell ref="AB6:AB7"/>
    <mergeCell ref="AC6:AC7"/>
    <mergeCell ref="A10:B10"/>
    <mergeCell ref="V5:AC5"/>
    <mergeCell ref="D6:K6"/>
    <mergeCell ref="L6:M7"/>
    <mergeCell ref="N6:O7"/>
    <mergeCell ref="P6:Q7"/>
    <mergeCell ref="R6:S7"/>
    <mergeCell ref="T6:U7"/>
    <mergeCell ref="V6:V7"/>
    <mergeCell ref="W6:X7"/>
    <mergeCell ref="O1:Q1"/>
    <mergeCell ref="K2:Q2"/>
    <mergeCell ref="A4:AC4"/>
    <mergeCell ref="A5:A8"/>
    <mergeCell ref="B5:B8"/>
    <mergeCell ref="C5:C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zoomScalePageLayoutView="0" workbookViewId="0" topLeftCell="A1">
      <selection activeCell="I2" sqref="I2:N2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3" customFormat="1" ht="15">
      <c r="L1" s="14"/>
      <c r="M1" s="41" t="s">
        <v>44</v>
      </c>
      <c r="N1" s="41"/>
    </row>
    <row r="2" spans="9:16" s="13" customFormat="1" ht="14.25" customHeight="1">
      <c r="I2" s="42" t="s">
        <v>89</v>
      </c>
      <c r="J2" s="42"/>
      <c r="K2" s="42"/>
      <c r="L2" s="42"/>
      <c r="M2" s="42"/>
      <c r="N2" s="42"/>
      <c r="O2" s="15"/>
      <c r="P2" s="15"/>
    </row>
    <row r="3" s="13" customFormat="1" ht="15"/>
    <row r="4" spans="1:14" ht="29.25" customHeight="1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62.25" customHeight="1">
      <c r="A5" s="60" t="s">
        <v>0</v>
      </c>
      <c r="B5" s="60" t="s">
        <v>33</v>
      </c>
      <c r="C5" s="62" t="s">
        <v>6</v>
      </c>
      <c r="D5" s="62" t="s">
        <v>8</v>
      </c>
      <c r="E5" s="60" t="s">
        <v>34</v>
      </c>
      <c r="F5" s="60"/>
      <c r="G5" s="60"/>
      <c r="H5" s="60"/>
      <c r="I5" s="60"/>
      <c r="J5" s="60" t="s">
        <v>9</v>
      </c>
      <c r="K5" s="60"/>
      <c r="L5" s="60"/>
      <c r="M5" s="60"/>
      <c r="N5" s="60"/>
    </row>
    <row r="6" spans="1:14" ht="34.5" customHeight="1">
      <c r="A6" s="60"/>
      <c r="B6" s="60"/>
      <c r="C6" s="62"/>
      <c r="D6" s="62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5">
      <c r="A7" s="60"/>
      <c r="B7" s="60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5">
      <c r="A9" s="8"/>
      <c r="B9" s="61" t="s">
        <v>46</v>
      </c>
      <c r="C9" s="61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8">
        <v>1</v>
      </c>
      <c r="B10" s="3" t="str">
        <f>'Прил 1'!B11</f>
        <v>Центральная д. 7 </v>
      </c>
      <c r="C10" s="16">
        <f>'Прил 1'!K11</f>
        <v>3420.3</v>
      </c>
      <c r="D10" s="18">
        <f>'Прил 1'!N11</f>
        <v>55</v>
      </c>
      <c r="E10" s="18"/>
      <c r="F10" s="18"/>
      <c r="G10" s="18">
        <v>1</v>
      </c>
      <c r="H10" s="18"/>
      <c r="I10" s="18"/>
      <c r="J10" s="18"/>
      <c r="K10" s="18"/>
      <c r="L10" s="16">
        <f>'Прил 1'!O11</f>
        <v>1604231.49</v>
      </c>
      <c r="M10" s="19"/>
      <c r="N10" s="16">
        <f>L10</f>
        <v>1604231.49</v>
      </c>
    </row>
    <row r="11" spans="1:14" ht="18" customHeight="1">
      <c r="A11" s="11">
        <v>2</v>
      </c>
      <c r="B11" s="3" t="str">
        <f>'Прил 1'!B12</f>
        <v>Заречная д. 34</v>
      </c>
      <c r="C11" s="16">
        <f>'Прил 1'!K12</f>
        <v>4003.6</v>
      </c>
      <c r="D11" s="18">
        <f>'Прил 1'!N12</f>
        <v>144</v>
      </c>
      <c r="E11" s="18"/>
      <c r="F11" s="18"/>
      <c r="G11" s="18">
        <v>1</v>
      </c>
      <c r="H11" s="18"/>
      <c r="I11" s="18"/>
      <c r="J11" s="18"/>
      <c r="K11" s="18"/>
      <c r="L11" s="16">
        <f>'Прил 1'!O12</f>
        <v>3719149.36</v>
      </c>
      <c r="M11" s="19"/>
      <c r="N11" s="16">
        <f>L11</f>
        <v>3719149.36</v>
      </c>
    </row>
    <row r="12" spans="1:14" ht="15">
      <c r="A12" s="8"/>
      <c r="B12" s="35" t="s">
        <v>45</v>
      </c>
      <c r="C12" s="17">
        <f>SUM(C10:C11)</f>
        <v>7423.9</v>
      </c>
      <c r="D12" s="36">
        <f>SUM(D10:D11)</f>
        <v>199</v>
      </c>
      <c r="E12" s="18"/>
      <c r="F12" s="18"/>
      <c r="G12" s="18">
        <v>2</v>
      </c>
      <c r="H12" s="18"/>
      <c r="I12" s="18"/>
      <c r="J12" s="18"/>
      <c r="K12" s="18"/>
      <c r="L12" s="17">
        <f>L10+L11</f>
        <v>5323380.85</v>
      </c>
      <c r="M12" s="17"/>
      <c r="N12" s="17">
        <f>N10+N11</f>
        <v>5323380.85</v>
      </c>
    </row>
  </sheetData>
  <sheetProtection/>
  <mergeCells count="10">
    <mergeCell ref="M1:N1"/>
    <mergeCell ref="B9:C9"/>
    <mergeCell ref="I2:N2"/>
    <mergeCell ref="A4:N4"/>
    <mergeCell ref="A5:A7"/>
    <mergeCell ref="B5:B7"/>
    <mergeCell ref="C5:C6"/>
    <mergeCell ref="D5:D6"/>
    <mergeCell ref="E5:I5"/>
    <mergeCell ref="J5:N5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2017-09-13T14:34:51Z</cp:lastPrinted>
  <dcterms:created xsi:type="dcterms:W3CDTF">2014-03-21T07:46:37Z</dcterms:created>
  <dcterms:modified xsi:type="dcterms:W3CDTF">2017-09-19T13:11:45Z</dcterms:modified>
  <cp:category/>
  <cp:version/>
  <cp:contentType/>
  <cp:contentStatus/>
</cp:coreProperties>
</file>