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50" activeTab="0"/>
  </bookViews>
  <sheets>
    <sheet name="УМС" sheetId="1" r:id="rId1"/>
  </sheets>
  <definedNames>
    <definedName name="OLE_LINK1" localSheetId="0">'УМС'!#REF!</definedName>
    <definedName name="_xlnm.Print_Titles" localSheetId="0">'УМС'!$7:$8</definedName>
  </definedNames>
  <calcPr fullCalcOnLoad="1"/>
</workbook>
</file>

<file path=xl/sharedStrings.xml><?xml version="1.0" encoding="utf-8"?>
<sst xmlns="http://schemas.openxmlformats.org/spreadsheetml/2006/main" count="59" uniqueCount="46">
  <si>
    <t>Всего</t>
  </si>
  <si>
    <t>Источники финансирования</t>
  </si>
  <si>
    <t>Цель, задачи, основные мероприятия</t>
  </si>
  <si>
    <t>№  п/п</t>
  </si>
  <si>
    <t>Всего по подпрограмме</t>
  </si>
  <si>
    <t>Всего:</t>
  </si>
  <si>
    <t xml:space="preserve">В т.ч.: </t>
  </si>
  <si>
    <t>МБ</t>
  </si>
  <si>
    <t>ОБ</t>
  </si>
  <si>
    <t>1.</t>
  </si>
  <si>
    <t>1.1.</t>
  </si>
  <si>
    <t>Срок выполнения (квартал, год)</t>
  </si>
  <si>
    <t>Объемы финансирования (тыс. руб.)</t>
  </si>
  <si>
    <t>Показатели (индикаторы) результативности выполнения основных мероприятий</t>
  </si>
  <si>
    <t>Исполнители, перечень организаций, участвующих в реализации основных мероприятий</t>
  </si>
  <si>
    <t>Цель: Качественное, своевременное и в полном объеме выполнение муниципальных услуг (работ) в рамках реализации муниципального задания</t>
  </si>
  <si>
    <t>Задача 1. Обеспечение МБУ УМС «Служба заказчика» финансовыми  ресурсами для выполнения муниципального задания с целью обеспечение населения ЗАТО Видяево качественными жилищно-коммунальными  услугами, комфортного и безопасного его проживания</t>
  </si>
  <si>
    <t>Наименование, ед. измерения</t>
  </si>
  <si>
    <t>Заключение (изменение) договоров социального найма жилых помещений государственного жилищного фонда, кв.м.</t>
  </si>
  <si>
    <t>МБУ УМС СЗ ЗАТО Видяево</t>
  </si>
  <si>
    <t>"Обеспечение выполнения муниципальных услуг (работ) для комфортного проживания населения ЗАТО Видяево"</t>
  </si>
  <si>
    <t xml:space="preserve"> тыс. руб.</t>
  </si>
  <si>
    <t>ВБ</t>
  </si>
  <si>
    <t>Организация содержания и ремонта муниципального жилищного фонда, кв.м.</t>
  </si>
  <si>
    <t>Организация благоустройства и озеленения, кв.м.</t>
  </si>
  <si>
    <t>Организация и осуществление транспортного обслуживания органов местного  самоуправления и муниципальных учреждений, машино-часы</t>
  </si>
  <si>
    <t>Организация капитального ремонта, ремонта и содержания закрепленных автомобильных дорог общего пользования и искусственных дорожных сооружений в их составе , км</t>
  </si>
  <si>
    <t>Содержание (эксплуатация) имущества, тыс.кв.м.</t>
  </si>
  <si>
    <t>Сбор, обработка, оформление документов по предоставлению жилья, в том числе выдача  правоустанавливающих документов (договоры социального найма, договоры найма специализированных жилых помещений, договоры найма муниципальных жилых помещений, договоры найма помещений государственного жилищного фонда коммерческого использования, договоры найма помещений государственного жилищного фонда социального использования, договоры найма жилых помещений), семей</t>
  </si>
  <si>
    <t>Приложение № 4</t>
  </si>
  <si>
    <t>ПЕРЕЧЕНЬ ОСНОВНЫХ МЕРОПРИЯТИЙ ПОДПРОГРАММЫ</t>
  </si>
  <si>
    <t>2019-2025</t>
  </si>
  <si>
    <t>1.2.</t>
  </si>
  <si>
    <t>1.3.</t>
  </si>
  <si>
    <t>Дорожный фонд</t>
  </si>
  <si>
    <t>Пустующий фонд</t>
  </si>
  <si>
    <t>2019-2026</t>
  </si>
  <si>
    <t>Обеспечение соответствия требованиям ГОСТ Р50597-93 автомобильных дорог (с элементами обустройства) и улично – дворовой дорожной сети уборочной площадью, кв.м.</t>
  </si>
  <si>
    <t>-</t>
  </si>
  <si>
    <t>Основное мероприятие: обеспечение выполнения мунициапльных услуг (работ) для комфортного проживания населения ЗАТО Видяево"</t>
  </si>
  <si>
    <t>Всего:в т.ч.:</t>
  </si>
  <si>
    <t>Выполнение муниципального задания в целях обеспечения населения ЗАТО Видяево качественными услугами, комфортного и безопасного его проживания, в т.ч.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 установленного Федеральным законом от 19.06.2000 № 82-ФЗ «О минимальном размере оплаты труда», увеличенного на районный коэффициент и процентную надбавку за стаж работы в районах Крайнего Севера)</t>
  </si>
  <si>
    <t>ВС</t>
  </si>
  <si>
    <t>Содержание пустующего жилищного фонда, %</t>
  </si>
  <si>
    <t xml:space="preserve">к изменениям в муниципальную программу </t>
  </si>
  <si>
    <t>"Обеспечение комфортной среды проживания населения муниципального образования ЗАТО Видяево"</t>
  </si>
</sst>
</file>

<file path=xl/styles.xml><?xml version="1.0" encoding="utf-8"?>
<styleSheet xmlns="http://schemas.openxmlformats.org/spreadsheetml/2006/main">
  <numFmts count="3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quot;р.&quot;"/>
    <numFmt numFmtId="186" formatCode="0.0"/>
    <numFmt numFmtId="187" formatCode="0.000"/>
    <numFmt numFmtId="188" formatCode="0.0%"/>
    <numFmt numFmtId="189" formatCode="#,##0.0"/>
  </numFmts>
  <fonts count="4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Calibri"/>
      <family val="2"/>
    </font>
    <font>
      <sz val="12"/>
      <color indexed="8"/>
      <name val="Times New Roman"/>
      <family val="1"/>
    </font>
    <font>
      <sz val="14"/>
      <color indexed="8"/>
      <name val="Times New Roman"/>
      <family val="1"/>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theme="1"/>
      <name val="Calibri"/>
      <family val="2"/>
    </font>
    <font>
      <sz val="12"/>
      <color theme="1"/>
      <name val="Times New Roman"/>
      <family val="1"/>
    </font>
    <font>
      <sz val="14"/>
      <color theme="1"/>
      <name val="Times New Roman"/>
      <family val="1"/>
    </font>
    <font>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2" borderId="0" applyNumberFormat="0" applyBorder="0" applyAlignment="0" applyProtection="0"/>
  </cellStyleXfs>
  <cellXfs count="91">
    <xf numFmtId="0" fontId="0" fillId="0" borderId="0" xfId="0" applyFont="1" applyAlignment="1">
      <alignment/>
    </xf>
    <xf numFmtId="0" fontId="39" fillId="33" borderId="0" xfId="0" applyFont="1" applyFill="1" applyAlignment="1">
      <alignment horizontal="center" vertical="top" readingOrder="1"/>
    </xf>
    <xf numFmtId="0" fontId="39" fillId="33" borderId="0" xfId="0" applyFont="1" applyFill="1" applyAlignment="1">
      <alignment horizontal="center" vertical="top" wrapText="1" readingOrder="1"/>
    </xf>
    <xf numFmtId="0" fontId="40" fillId="33" borderId="0" xfId="0" applyFont="1" applyFill="1" applyAlignment="1">
      <alignment horizontal="center" wrapText="1" readingOrder="1"/>
    </xf>
    <xf numFmtId="0" fontId="40" fillId="33" borderId="0" xfId="0" applyFont="1" applyFill="1" applyAlignment="1">
      <alignment horizontal="center" readingOrder="1"/>
    </xf>
    <xf numFmtId="0" fontId="41" fillId="33" borderId="0" xfId="0" applyFont="1" applyFill="1" applyAlignment="1">
      <alignment horizontal="right" readingOrder="1"/>
    </xf>
    <xf numFmtId="0" fontId="42" fillId="33" borderId="0" xfId="0" applyFont="1" applyFill="1" applyAlignment="1">
      <alignment horizontal="right" readingOrder="1"/>
    </xf>
    <xf numFmtId="0" fontId="40" fillId="33" borderId="0" xfId="0" applyFont="1" applyFill="1" applyAlignment="1">
      <alignment readingOrder="1"/>
    </xf>
    <xf numFmtId="0" fontId="41" fillId="33" borderId="0" xfId="0" applyFont="1" applyFill="1" applyBorder="1" applyAlignment="1">
      <alignment vertical="top" wrapText="1" readingOrder="1"/>
    </xf>
    <xf numFmtId="0" fontId="41" fillId="33" borderId="0" xfId="0" applyFont="1" applyFill="1" applyAlignment="1">
      <alignment horizontal="right"/>
    </xf>
    <xf numFmtId="0" fontId="40" fillId="33" borderId="0" xfId="0" applyFont="1" applyFill="1" applyAlignment="1">
      <alignment horizontal="center" vertical="center" readingOrder="1"/>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top" wrapText="1"/>
    </xf>
    <xf numFmtId="0" fontId="41" fillId="33" borderId="10" xfId="0" applyFont="1" applyFill="1" applyBorder="1" applyAlignment="1">
      <alignment horizontal="center" vertical="top" wrapText="1" readingOrder="1"/>
    </xf>
    <xf numFmtId="0" fontId="41" fillId="33" borderId="10" xfId="0" applyFont="1" applyFill="1" applyBorder="1" applyAlignment="1">
      <alignment horizontal="justify" vertical="center" wrapText="1"/>
    </xf>
    <xf numFmtId="0" fontId="41" fillId="33" borderId="10" xfId="0" applyFont="1" applyFill="1" applyBorder="1" applyAlignment="1">
      <alignment horizontal="center" wrapText="1"/>
    </xf>
    <xf numFmtId="0" fontId="41" fillId="33" borderId="10" xfId="0" applyFont="1" applyFill="1" applyBorder="1" applyAlignment="1">
      <alignment horizontal="left" vertical="top" wrapText="1"/>
    </xf>
    <xf numFmtId="0" fontId="40" fillId="33" borderId="0" xfId="0" applyFont="1" applyFill="1" applyAlignment="1">
      <alignment horizontal="left" wrapText="1" readingOrder="1"/>
    </xf>
    <xf numFmtId="0" fontId="41" fillId="33" borderId="10" xfId="0" applyFont="1" applyFill="1" applyBorder="1" applyAlignment="1">
      <alignment vertical="top" wrapText="1"/>
    </xf>
    <xf numFmtId="4" fontId="40" fillId="33" borderId="0" xfId="0" applyNumberFormat="1" applyFont="1" applyFill="1" applyAlignment="1">
      <alignment horizontal="center" readingOrder="1"/>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top" wrapText="1"/>
    </xf>
    <xf numFmtId="0" fontId="41" fillId="0" borderId="10" xfId="0" applyFont="1" applyFill="1" applyBorder="1" applyAlignment="1">
      <alignment horizontal="center" vertical="top" wrapText="1"/>
    </xf>
    <xf numFmtId="0" fontId="41" fillId="33" borderId="10" xfId="0" applyFont="1" applyFill="1" applyBorder="1" applyAlignment="1">
      <alignment horizontal="center" vertical="top" wrapText="1" readingOrder="1"/>
    </xf>
    <xf numFmtId="0" fontId="41" fillId="33" borderId="10" xfId="0" applyFont="1" applyFill="1" applyBorder="1" applyAlignment="1">
      <alignment horizontal="center" vertical="top" readingOrder="1"/>
    </xf>
    <xf numFmtId="0" fontId="41" fillId="33" borderId="10" xfId="0" applyFont="1" applyFill="1" applyBorder="1" applyAlignment="1">
      <alignment horizontal="left" vertical="top" wrapText="1" readingOrder="1"/>
    </xf>
    <xf numFmtId="0" fontId="41" fillId="33" borderId="10" xfId="0" applyFont="1" applyFill="1" applyBorder="1" applyAlignment="1">
      <alignment horizontal="center" vertical="top" wrapText="1"/>
    </xf>
    <xf numFmtId="0" fontId="41" fillId="33" borderId="11" xfId="0" applyFont="1" applyFill="1" applyBorder="1" applyAlignment="1">
      <alignment horizontal="left" vertical="center" wrapText="1"/>
    </xf>
    <xf numFmtId="2" fontId="41" fillId="33" borderId="10" xfId="0" applyNumberFormat="1" applyFont="1" applyFill="1" applyBorder="1" applyAlignment="1">
      <alignment horizontal="center" vertical="top" wrapText="1"/>
    </xf>
    <xf numFmtId="2" fontId="41" fillId="33" borderId="10" xfId="0" applyNumberFormat="1" applyFont="1" applyFill="1" applyBorder="1" applyAlignment="1">
      <alignment horizontal="center" vertical="center" wrapText="1"/>
    </xf>
    <xf numFmtId="2" fontId="40" fillId="33" borderId="0" xfId="0" applyNumberFormat="1" applyFont="1" applyFill="1" applyAlignment="1">
      <alignment horizontal="center" readingOrder="1"/>
    </xf>
    <xf numFmtId="2" fontId="41" fillId="33" borderId="11" xfId="0" applyNumberFormat="1" applyFont="1" applyFill="1" applyBorder="1" applyAlignment="1">
      <alignment horizontal="center" vertical="center" wrapText="1"/>
    </xf>
    <xf numFmtId="0" fontId="41" fillId="0" borderId="0" xfId="0" applyFont="1" applyFill="1" applyAlignment="1">
      <alignment horizontal="right" readingOrder="1"/>
    </xf>
    <xf numFmtId="0" fontId="41" fillId="0" borderId="0" xfId="0" applyFont="1" applyFill="1" applyBorder="1" applyAlignment="1">
      <alignment vertical="top" wrapText="1" readingOrder="1"/>
    </xf>
    <xf numFmtId="0" fontId="40" fillId="0" borderId="0" xfId="0" applyFont="1" applyFill="1" applyAlignment="1">
      <alignment horizontal="center" readingOrder="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2" fontId="41" fillId="0" borderId="11" xfId="0" applyNumberFormat="1" applyFont="1" applyFill="1" applyBorder="1" applyAlignment="1">
      <alignment horizontal="center" vertical="center" wrapText="1"/>
    </xf>
    <xf numFmtId="2" fontId="41" fillId="0" borderId="10" xfId="0" applyNumberFormat="1" applyFont="1" applyFill="1" applyBorder="1" applyAlignment="1">
      <alignment horizontal="center" vertical="top" wrapText="1"/>
    </xf>
    <xf numFmtId="4" fontId="41" fillId="0" borderId="10" xfId="0" applyNumberFormat="1" applyFont="1" applyFill="1" applyBorder="1" applyAlignment="1">
      <alignment horizontal="center" vertical="top" wrapText="1"/>
    </xf>
    <xf numFmtId="2" fontId="41" fillId="0" borderId="10" xfId="0" applyNumberFormat="1" applyFont="1" applyFill="1" applyBorder="1" applyAlignment="1">
      <alignment horizontal="center" vertical="center" wrapText="1"/>
    </xf>
    <xf numFmtId="4" fontId="41" fillId="0" borderId="10" xfId="0" applyNumberFormat="1" applyFont="1" applyFill="1" applyBorder="1" applyAlignment="1">
      <alignment horizontal="center" vertical="center" wrapText="1"/>
    </xf>
    <xf numFmtId="4" fontId="40" fillId="0" borderId="0" xfId="0" applyNumberFormat="1" applyFont="1" applyFill="1" applyAlignment="1">
      <alignment horizontal="center" readingOrder="1"/>
    </xf>
    <xf numFmtId="0" fontId="42" fillId="33" borderId="0" xfId="0" applyFont="1" applyFill="1" applyBorder="1" applyAlignment="1">
      <alignment horizontal="right" vertical="top" wrapText="1" readingOrder="1"/>
    </xf>
    <xf numFmtId="0" fontId="42" fillId="33" borderId="0" xfId="0" applyFont="1" applyFill="1" applyAlignment="1">
      <alignment horizontal="center" vertical="center" wrapText="1"/>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wrapText="1" readingOrder="1"/>
    </xf>
    <xf numFmtId="4" fontId="41" fillId="0" borderId="10" xfId="0" applyNumberFormat="1" applyFont="1" applyFill="1" applyBorder="1" applyAlignment="1">
      <alignment horizontal="center" vertical="center" wrapText="1"/>
    </xf>
    <xf numFmtId="0" fontId="43" fillId="33" borderId="0" xfId="0" applyFont="1" applyFill="1" applyAlignment="1">
      <alignment horizontal="center" vertical="top" readingOrder="1"/>
    </xf>
    <xf numFmtId="0" fontId="41" fillId="33" borderId="10" xfId="0" applyFont="1" applyFill="1" applyBorder="1" applyAlignment="1">
      <alignment vertical="top" wrapText="1"/>
    </xf>
    <xf numFmtId="0" fontId="41" fillId="33" borderId="10"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2" xfId="0" applyFont="1" applyFill="1" applyBorder="1" applyAlignment="1">
      <alignment horizontal="center" wrapText="1"/>
    </xf>
    <xf numFmtId="0" fontId="0" fillId="33" borderId="13" xfId="0" applyFill="1" applyBorder="1" applyAlignment="1">
      <alignment horizontal="center" wrapText="1"/>
    </xf>
    <xf numFmtId="2" fontId="41" fillId="33" borderId="11" xfId="0" applyNumberFormat="1" applyFont="1" applyFill="1" applyBorder="1" applyAlignment="1">
      <alignment horizontal="center" vertical="top" wrapText="1"/>
    </xf>
    <xf numFmtId="2" fontId="41" fillId="33" borderId="14" xfId="0" applyNumberFormat="1" applyFont="1" applyFill="1" applyBorder="1" applyAlignment="1">
      <alignment horizontal="center" vertical="top" wrapText="1"/>
    </xf>
    <xf numFmtId="0" fontId="41" fillId="33" borderId="12" xfId="0" applyFont="1" applyFill="1" applyBorder="1" applyAlignment="1">
      <alignment horizontal="justify" vertical="center" wrapText="1"/>
    </xf>
    <xf numFmtId="0" fontId="0" fillId="33" borderId="13" xfId="0" applyFill="1" applyBorder="1" applyAlignment="1">
      <alignment horizontal="justify" vertical="center" wrapText="1"/>
    </xf>
    <xf numFmtId="0" fontId="41" fillId="33" borderId="15" xfId="0" applyFont="1" applyFill="1" applyBorder="1" applyAlignment="1">
      <alignment horizontal="center" vertical="center" wrapText="1"/>
    </xf>
    <xf numFmtId="0" fontId="41" fillId="33" borderId="16"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11" xfId="0" applyFont="1" applyFill="1" applyBorder="1" applyAlignment="1">
      <alignment horizontal="left" vertical="top" wrapText="1"/>
    </xf>
    <xf numFmtId="0" fontId="41" fillId="33" borderId="14" xfId="0" applyFont="1" applyFill="1" applyBorder="1" applyAlignment="1">
      <alignment horizontal="left" vertical="top" wrapText="1"/>
    </xf>
    <xf numFmtId="2" fontId="41" fillId="33" borderId="10" xfId="0" applyNumberFormat="1"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3" xfId="0" applyFont="1" applyFill="1" applyBorder="1" applyAlignment="1">
      <alignment horizontal="center" wrapText="1"/>
    </xf>
    <xf numFmtId="0" fontId="41" fillId="33" borderId="11" xfId="0" applyFont="1" applyFill="1" applyBorder="1" applyAlignment="1">
      <alignment horizontal="center" vertical="top" wrapText="1"/>
    </xf>
    <xf numFmtId="0" fontId="41" fillId="33" borderId="19" xfId="0" applyFont="1" applyFill="1" applyBorder="1" applyAlignment="1">
      <alignment horizontal="center" vertical="top" wrapText="1"/>
    </xf>
    <xf numFmtId="0" fontId="41" fillId="33" borderId="20" xfId="0" applyFont="1" applyFill="1" applyBorder="1" applyAlignment="1">
      <alignment horizontal="center" vertical="top" wrapText="1"/>
    </xf>
    <xf numFmtId="0" fontId="41" fillId="33" borderId="14" xfId="0" applyFont="1" applyFill="1" applyBorder="1" applyAlignment="1">
      <alignment horizontal="center" vertical="top" wrapText="1"/>
    </xf>
    <xf numFmtId="0" fontId="41" fillId="33" borderId="0" xfId="0" applyFont="1" applyFill="1" applyBorder="1" applyAlignment="1">
      <alignment horizontal="center" vertical="top" wrapText="1"/>
    </xf>
    <xf numFmtId="0" fontId="41" fillId="33" borderId="21" xfId="0" applyFont="1" applyFill="1" applyBorder="1" applyAlignment="1">
      <alignment horizontal="center" vertical="top" wrapText="1"/>
    </xf>
    <xf numFmtId="0" fontId="41" fillId="33" borderId="22" xfId="0" applyFont="1" applyFill="1" applyBorder="1" applyAlignment="1">
      <alignment horizontal="center" vertical="top" wrapText="1"/>
    </xf>
    <xf numFmtId="0" fontId="41" fillId="33" borderId="23" xfId="0" applyFont="1" applyFill="1" applyBorder="1" applyAlignment="1">
      <alignment horizontal="center" vertical="top" wrapText="1"/>
    </xf>
    <xf numFmtId="0" fontId="41" fillId="33" borderId="24" xfId="0" applyFont="1" applyFill="1" applyBorder="1" applyAlignment="1">
      <alignment horizontal="center" vertical="top" wrapText="1"/>
    </xf>
    <xf numFmtId="0" fontId="41" fillId="33" borderId="10" xfId="0" applyFont="1" applyFill="1" applyBorder="1" applyAlignment="1">
      <alignment horizontal="center" vertical="top" wrapText="1" readingOrder="1"/>
    </xf>
    <xf numFmtId="4" fontId="41" fillId="0" borderId="11" xfId="0" applyNumberFormat="1" applyFont="1" applyFill="1" applyBorder="1" applyAlignment="1">
      <alignment horizontal="center" vertical="top" wrapText="1"/>
    </xf>
    <xf numFmtId="4" fontId="41" fillId="0" borderId="14" xfId="0" applyNumberFormat="1" applyFont="1" applyFill="1" applyBorder="1" applyAlignment="1">
      <alignment horizontal="center" vertical="top" wrapText="1"/>
    </xf>
    <xf numFmtId="0" fontId="41" fillId="33" borderId="12" xfId="0" applyFont="1" applyFill="1" applyBorder="1" applyAlignment="1">
      <alignment horizontal="center" vertical="top" readingOrder="1"/>
    </xf>
    <xf numFmtId="0" fontId="41" fillId="33" borderId="18" xfId="0" applyFont="1" applyFill="1" applyBorder="1" applyAlignment="1">
      <alignment horizontal="center" vertical="top" readingOrder="1"/>
    </xf>
    <xf numFmtId="0" fontId="41" fillId="33" borderId="13" xfId="0" applyFont="1" applyFill="1" applyBorder="1" applyAlignment="1">
      <alignment horizontal="center" vertical="top" readingOrder="1"/>
    </xf>
    <xf numFmtId="0" fontId="41" fillId="33" borderId="13" xfId="0" applyFont="1" applyFill="1" applyBorder="1" applyAlignment="1">
      <alignment horizontal="left" vertical="center" wrapText="1"/>
    </xf>
    <xf numFmtId="4" fontId="41" fillId="0" borderId="12" xfId="0" applyNumberFormat="1" applyFont="1" applyFill="1" applyBorder="1" applyAlignment="1">
      <alignment horizontal="center" vertical="top" wrapText="1"/>
    </xf>
    <xf numFmtId="4" fontId="41" fillId="0" borderId="18" xfId="0" applyNumberFormat="1" applyFont="1" applyFill="1" applyBorder="1" applyAlignment="1">
      <alignment horizontal="center" vertical="top" wrapText="1"/>
    </xf>
    <xf numFmtId="0" fontId="41" fillId="33" borderId="18" xfId="0" applyFont="1" applyFill="1" applyBorder="1" applyAlignment="1">
      <alignment horizontal="center" wrapText="1"/>
    </xf>
    <xf numFmtId="0" fontId="41" fillId="33" borderId="12"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1" fillId="33" borderId="13" xfId="0" applyFont="1" applyFill="1" applyBorder="1" applyAlignment="1">
      <alignment horizontal="center" vertical="top" wrapText="1"/>
    </xf>
    <xf numFmtId="0" fontId="41" fillId="0" borderId="0" xfId="0" applyFont="1" applyFill="1" applyBorder="1" applyAlignment="1">
      <alignment horizontal="right" vertical="top" wrapText="1" readingOrder="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38"/>
  <sheetViews>
    <sheetView tabSelected="1" view="pageBreakPreview" zoomScale="50" zoomScaleNormal="60" zoomScaleSheetLayoutView="50" workbookViewId="0" topLeftCell="A1">
      <pane ySplit="9" topLeftCell="A10" activePane="bottomLeft" state="frozen"/>
      <selection pane="topLeft" activeCell="A1" sqref="A1"/>
      <selection pane="bottomLeft" activeCell="E14" sqref="E13:E14"/>
    </sheetView>
  </sheetViews>
  <sheetFormatPr defaultColWidth="19.7109375" defaultRowHeight="18.75" customHeight="1"/>
  <cols>
    <col min="1" max="1" width="7.00390625" style="1" customWidth="1"/>
    <col min="2" max="2" width="23.421875" style="2" customWidth="1"/>
    <col min="3" max="3" width="11.8515625" style="3" customWidth="1"/>
    <col min="4" max="4" width="14.8515625" style="4" customWidth="1"/>
    <col min="5" max="5" width="16.57421875" style="4" customWidth="1"/>
    <col min="6" max="6" width="15.7109375" style="4" customWidth="1"/>
    <col min="7" max="7" width="18.421875" style="4" customWidth="1"/>
    <col min="8" max="8" width="16.00390625" style="4" customWidth="1"/>
    <col min="9" max="9" width="17.00390625" style="34" customWidth="1"/>
    <col min="10" max="10" width="19.421875" style="34" customWidth="1"/>
    <col min="11" max="11" width="17.140625" style="34" customWidth="1"/>
    <col min="12" max="12" width="21.140625" style="34" customWidth="1"/>
    <col min="13" max="13" width="37.57421875" style="7" customWidth="1"/>
    <col min="14" max="14" width="12.140625" style="7" customWidth="1"/>
    <col min="15" max="16" width="9.57421875" style="7" bestFit="1" customWidth="1"/>
    <col min="17" max="17" width="10.00390625" style="7" customWidth="1"/>
    <col min="18" max="18" width="10.140625" style="7" customWidth="1"/>
    <col min="19" max="20" width="10.28125" style="7" customWidth="1"/>
    <col min="21" max="21" width="20.8515625" style="7" customWidth="1"/>
    <col min="22" max="16384" width="19.7109375" style="7" customWidth="1"/>
  </cols>
  <sheetData>
    <row r="1" spans="7:21" ht="18.75" customHeight="1">
      <c r="G1" s="5"/>
      <c r="H1" s="5"/>
      <c r="I1" s="32"/>
      <c r="J1" s="32"/>
      <c r="K1" s="32"/>
      <c r="L1" s="32"/>
      <c r="M1" s="6"/>
      <c r="N1" s="6"/>
      <c r="O1" s="6"/>
      <c r="P1" s="6"/>
      <c r="Q1" s="6"/>
      <c r="R1" s="6"/>
      <c r="S1" s="6"/>
      <c r="T1" s="6"/>
      <c r="U1" s="6" t="s">
        <v>29</v>
      </c>
    </row>
    <row r="2" spans="8:21" ht="21.75" customHeight="1">
      <c r="H2" s="8"/>
      <c r="I2" s="33"/>
      <c r="J2" s="33"/>
      <c r="K2" s="33"/>
      <c r="L2" s="33"/>
      <c r="M2" s="43" t="s">
        <v>44</v>
      </c>
      <c r="N2" s="43"/>
      <c r="O2" s="43"/>
      <c r="P2" s="43"/>
      <c r="Q2" s="43"/>
      <c r="R2" s="43"/>
      <c r="S2" s="43"/>
      <c r="T2" s="43"/>
      <c r="U2" s="43"/>
    </row>
    <row r="3" spans="8:21" ht="21.75" customHeight="1">
      <c r="H3" s="8"/>
      <c r="I3" s="90" t="s">
        <v>45</v>
      </c>
      <c r="J3" s="90"/>
      <c r="K3" s="90"/>
      <c r="L3" s="90"/>
      <c r="M3" s="90"/>
      <c r="N3" s="90"/>
      <c r="O3" s="90"/>
      <c r="P3" s="90"/>
      <c r="Q3" s="90"/>
      <c r="R3" s="90"/>
      <c r="S3" s="90"/>
      <c r="T3" s="90"/>
      <c r="U3" s="90"/>
    </row>
    <row r="4" spans="1:21" ht="24" customHeight="1">
      <c r="A4" s="48" t="s">
        <v>30</v>
      </c>
      <c r="B4" s="48"/>
      <c r="C4" s="48"/>
      <c r="D4" s="48"/>
      <c r="E4" s="48"/>
      <c r="F4" s="48"/>
      <c r="G4" s="48"/>
      <c r="H4" s="48"/>
      <c r="I4" s="48"/>
      <c r="J4" s="48"/>
      <c r="K4" s="48"/>
      <c r="L4" s="48"/>
      <c r="M4" s="48"/>
      <c r="N4" s="48"/>
      <c r="O4" s="48"/>
      <c r="P4" s="48"/>
      <c r="Q4" s="48"/>
      <c r="R4" s="48"/>
      <c r="S4" s="48"/>
      <c r="T4" s="48"/>
      <c r="U4" s="48"/>
    </row>
    <row r="5" spans="1:21" ht="31.5" customHeight="1">
      <c r="A5" s="44" t="s">
        <v>20</v>
      </c>
      <c r="B5" s="44"/>
      <c r="C5" s="44"/>
      <c r="D5" s="44"/>
      <c r="E5" s="44"/>
      <c r="F5" s="44"/>
      <c r="G5" s="44"/>
      <c r="H5" s="44"/>
      <c r="I5" s="44"/>
      <c r="J5" s="44"/>
      <c r="K5" s="44"/>
      <c r="L5" s="44"/>
      <c r="M5" s="44"/>
      <c r="N5" s="44"/>
      <c r="O5" s="44"/>
      <c r="P5" s="44"/>
      <c r="Q5" s="44"/>
      <c r="R5" s="44"/>
      <c r="S5" s="44"/>
      <c r="T5" s="44"/>
      <c r="U5" s="44"/>
    </row>
    <row r="6" ht="15.75" customHeight="1">
      <c r="U6" s="9" t="s">
        <v>21</v>
      </c>
    </row>
    <row r="7" spans="1:21" s="10" customFormat="1" ht="69.75" customHeight="1">
      <c r="A7" s="45" t="s">
        <v>3</v>
      </c>
      <c r="B7" s="46" t="s">
        <v>2</v>
      </c>
      <c r="C7" s="45" t="s">
        <v>11</v>
      </c>
      <c r="D7" s="45" t="s">
        <v>1</v>
      </c>
      <c r="E7" s="58" t="s">
        <v>12</v>
      </c>
      <c r="F7" s="59"/>
      <c r="G7" s="59"/>
      <c r="H7" s="59"/>
      <c r="I7" s="59"/>
      <c r="J7" s="59"/>
      <c r="K7" s="59"/>
      <c r="L7" s="60"/>
      <c r="M7" s="58" t="s">
        <v>13</v>
      </c>
      <c r="N7" s="59"/>
      <c r="O7" s="59"/>
      <c r="P7" s="59"/>
      <c r="Q7" s="59"/>
      <c r="R7" s="59"/>
      <c r="S7" s="59"/>
      <c r="T7" s="60"/>
      <c r="U7" s="45" t="s">
        <v>14</v>
      </c>
    </row>
    <row r="8" spans="1:21" ht="42.75" customHeight="1">
      <c r="A8" s="45"/>
      <c r="B8" s="46"/>
      <c r="C8" s="45"/>
      <c r="D8" s="45"/>
      <c r="E8" s="11" t="s">
        <v>0</v>
      </c>
      <c r="F8" s="11">
        <v>2019</v>
      </c>
      <c r="G8" s="11">
        <v>2020</v>
      </c>
      <c r="H8" s="11">
        <v>2021</v>
      </c>
      <c r="I8" s="35">
        <v>2022</v>
      </c>
      <c r="J8" s="35">
        <v>2023</v>
      </c>
      <c r="K8" s="35">
        <v>2024</v>
      </c>
      <c r="L8" s="35">
        <v>2025</v>
      </c>
      <c r="M8" s="11" t="s">
        <v>17</v>
      </c>
      <c r="N8" s="11">
        <v>2019</v>
      </c>
      <c r="O8" s="11">
        <v>2020</v>
      </c>
      <c r="P8" s="11">
        <v>2021</v>
      </c>
      <c r="Q8" s="11">
        <v>2022</v>
      </c>
      <c r="R8" s="11">
        <v>2023</v>
      </c>
      <c r="S8" s="11">
        <v>2024</v>
      </c>
      <c r="T8" s="20">
        <v>2025</v>
      </c>
      <c r="U8" s="45"/>
    </row>
    <row r="9" spans="1:21" ht="21.75" customHeight="1">
      <c r="A9" s="12">
        <v>1</v>
      </c>
      <c r="B9" s="13">
        <v>2</v>
      </c>
      <c r="C9" s="12">
        <v>3</v>
      </c>
      <c r="D9" s="12">
        <v>4</v>
      </c>
      <c r="E9" s="12">
        <v>5</v>
      </c>
      <c r="F9" s="12">
        <v>6</v>
      </c>
      <c r="G9" s="12">
        <v>7</v>
      </c>
      <c r="H9" s="12">
        <v>8</v>
      </c>
      <c r="I9" s="22">
        <v>9</v>
      </c>
      <c r="J9" s="22">
        <v>10</v>
      </c>
      <c r="K9" s="22">
        <v>11</v>
      </c>
      <c r="L9" s="22">
        <v>12</v>
      </c>
      <c r="M9" s="21">
        <v>13</v>
      </c>
      <c r="N9" s="21">
        <v>14</v>
      </c>
      <c r="O9" s="21">
        <v>15</v>
      </c>
      <c r="P9" s="22">
        <v>16</v>
      </c>
      <c r="Q9" s="22">
        <v>17</v>
      </c>
      <c r="R9" s="21">
        <v>18</v>
      </c>
      <c r="S9" s="21">
        <v>19</v>
      </c>
      <c r="T9" s="21">
        <v>20</v>
      </c>
      <c r="U9" s="21">
        <v>21</v>
      </c>
    </row>
    <row r="10" spans="1:21" ht="24" customHeight="1">
      <c r="A10" s="12"/>
      <c r="B10" s="49" t="s">
        <v>15</v>
      </c>
      <c r="C10" s="49"/>
      <c r="D10" s="49"/>
      <c r="E10" s="49"/>
      <c r="F10" s="49"/>
      <c r="G10" s="49"/>
      <c r="H10" s="49"/>
      <c r="I10" s="49"/>
      <c r="J10" s="49"/>
      <c r="K10" s="49"/>
      <c r="L10" s="49"/>
      <c r="M10" s="49"/>
      <c r="N10" s="49"/>
      <c r="O10" s="49"/>
      <c r="P10" s="49"/>
      <c r="Q10" s="49"/>
      <c r="R10" s="49"/>
      <c r="S10" s="49"/>
      <c r="T10" s="49"/>
      <c r="U10" s="49"/>
    </row>
    <row r="11" spans="1:21" ht="15" customHeight="1">
      <c r="A11" s="11"/>
      <c r="B11" s="50" t="s">
        <v>16</v>
      </c>
      <c r="C11" s="50"/>
      <c r="D11" s="51"/>
      <c r="E11" s="51"/>
      <c r="F11" s="51"/>
      <c r="G11" s="51"/>
      <c r="H11" s="51"/>
      <c r="I11" s="51"/>
      <c r="J11" s="51"/>
      <c r="K11" s="51"/>
      <c r="L11" s="51"/>
      <c r="M11" s="50"/>
      <c r="N11" s="50"/>
      <c r="O11" s="50"/>
      <c r="P11" s="50"/>
      <c r="Q11" s="50"/>
      <c r="R11" s="50"/>
      <c r="S11" s="50"/>
      <c r="T11" s="50"/>
      <c r="U11" s="50"/>
    </row>
    <row r="12" spans="1:21" ht="55.5" customHeight="1">
      <c r="A12" s="64" t="s">
        <v>9</v>
      </c>
      <c r="B12" s="64" t="s">
        <v>39</v>
      </c>
      <c r="C12" s="64" t="s">
        <v>31</v>
      </c>
      <c r="D12" s="27" t="s">
        <v>40</v>
      </c>
      <c r="E12" s="31">
        <f>E13+E14+E15</f>
        <v>361075.958</v>
      </c>
      <c r="F12" s="31">
        <f aca="true" t="shared" si="0" ref="F12:L12">F13+F14+F15</f>
        <v>50848.26</v>
      </c>
      <c r="G12" s="31">
        <f t="shared" si="0"/>
        <v>54193.310000000005</v>
      </c>
      <c r="H12" s="31">
        <f>H13+H14+H15</f>
        <v>50436.82</v>
      </c>
      <c r="I12" s="36">
        <f t="shared" si="0"/>
        <v>52015.700000000004</v>
      </c>
      <c r="J12" s="36">
        <f t="shared" si="0"/>
        <v>71440.35</v>
      </c>
      <c r="K12" s="37">
        <f t="shared" si="0"/>
        <v>38101.187999999995</v>
      </c>
      <c r="L12" s="37">
        <f t="shared" si="0"/>
        <v>44040.33</v>
      </c>
      <c r="M12" s="64"/>
      <c r="N12" s="64"/>
      <c r="O12" s="64"/>
      <c r="P12" s="64"/>
      <c r="Q12" s="64"/>
      <c r="R12" s="64"/>
      <c r="S12" s="64"/>
      <c r="T12" s="64"/>
      <c r="U12" s="64"/>
    </row>
    <row r="13" spans="1:21" ht="32.25" customHeight="1">
      <c r="A13" s="65"/>
      <c r="B13" s="65"/>
      <c r="C13" s="65"/>
      <c r="D13" s="27" t="s">
        <v>7</v>
      </c>
      <c r="E13" s="31">
        <f>F13+G13+H13+I13+J13+K13+L13</f>
        <v>341802.49</v>
      </c>
      <c r="F13" s="31">
        <f aca="true" t="shared" si="1" ref="F13:L13">F16+F27+F28</f>
        <v>49624.26</v>
      </c>
      <c r="G13" s="31">
        <f t="shared" si="1"/>
        <v>52870.66</v>
      </c>
      <c r="H13" s="31">
        <f t="shared" si="1"/>
        <v>48177.77</v>
      </c>
      <c r="I13" s="37">
        <f t="shared" si="1"/>
        <v>49471.44</v>
      </c>
      <c r="J13" s="37">
        <f t="shared" si="1"/>
        <v>68605.36</v>
      </c>
      <c r="K13" s="37">
        <f t="shared" si="1"/>
        <v>33556.92999999999</v>
      </c>
      <c r="L13" s="37">
        <f t="shared" si="1"/>
        <v>39496.07</v>
      </c>
      <c r="M13" s="65"/>
      <c r="N13" s="65"/>
      <c r="O13" s="65"/>
      <c r="P13" s="65"/>
      <c r="Q13" s="65"/>
      <c r="R13" s="65"/>
      <c r="S13" s="65"/>
      <c r="T13" s="65"/>
      <c r="U13" s="65"/>
    </row>
    <row r="14" spans="1:21" ht="27" customHeight="1">
      <c r="A14" s="65"/>
      <c r="B14" s="65"/>
      <c r="C14" s="65"/>
      <c r="D14" s="27" t="s">
        <v>8</v>
      </c>
      <c r="E14" s="31">
        <f>F14+G14+H14+I14+J14+K14+L14</f>
        <v>19273.468</v>
      </c>
      <c r="F14" s="31">
        <f>F25</f>
        <v>1224</v>
      </c>
      <c r="G14" s="31">
        <f aca="true" t="shared" si="2" ref="G14:L14">G25</f>
        <v>1322.65</v>
      </c>
      <c r="H14" s="31">
        <f t="shared" si="2"/>
        <v>2259.05</v>
      </c>
      <c r="I14" s="37">
        <f t="shared" si="2"/>
        <v>2544.26</v>
      </c>
      <c r="J14" s="37">
        <f t="shared" si="2"/>
        <v>2834.99</v>
      </c>
      <c r="K14" s="37">
        <f t="shared" si="2"/>
        <v>4544.258</v>
      </c>
      <c r="L14" s="37">
        <f t="shared" si="2"/>
        <v>4544.26</v>
      </c>
      <c r="M14" s="65"/>
      <c r="N14" s="65"/>
      <c r="O14" s="65"/>
      <c r="P14" s="65"/>
      <c r="Q14" s="65"/>
      <c r="R14" s="65"/>
      <c r="S14" s="65"/>
      <c r="T14" s="65"/>
      <c r="U14" s="65"/>
    </row>
    <row r="15" spans="1:21" ht="48.75" customHeight="1">
      <c r="A15" s="66"/>
      <c r="B15" s="66"/>
      <c r="C15" s="66"/>
      <c r="D15" s="27" t="s">
        <v>22</v>
      </c>
      <c r="E15" s="31">
        <f>F15+G15+H15+I15+J15+K15+L15</f>
        <v>0</v>
      </c>
      <c r="F15" s="31">
        <f aca="true" t="shared" si="3" ref="F15:L15">G15+H15+I15+J15+K15+L15+M15</f>
        <v>0</v>
      </c>
      <c r="G15" s="31">
        <f t="shared" si="3"/>
        <v>0</v>
      </c>
      <c r="H15" s="31">
        <f t="shared" si="3"/>
        <v>0</v>
      </c>
      <c r="I15" s="36">
        <f t="shared" si="3"/>
        <v>0</v>
      </c>
      <c r="J15" s="36">
        <f t="shared" si="3"/>
        <v>0</v>
      </c>
      <c r="K15" s="36">
        <f t="shared" si="3"/>
        <v>0</v>
      </c>
      <c r="L15" s="36">
        <f t="shared" si="3"/>
        <v>0</v>
      </c>
      <c r="M15" s="66"/>
      <c r="N15" s="66"/>
      <c r="O15" s="66"/>
      <c r="P15" s="66"/>
      <c r="Q15" s="66"/>
      <c r="R15" s="66"/>
      <c r="S15" s="66"/>
      <c r="T15" s="66"/>
      <c r="U15" s="66"/>
    </row>
    <row r="16" spans="1:21" ht="15" customHeight="1">
      <c r="A16" s="80" t="s">
        <v>10</v>
      </c>
      <c r="B16" s="77" t="s">
        <v>41</v>
      </c>
      <c r="C16" s="77"/>
      <c r="D16" s="61" t="s">
        <v>7</v>
      </c>
      <c r="E16" s="54">
        <f>F16+G16+H16+I16+J16+K16+L16</f>
        <v>246803.13999999998</v>
      </c>
      <c r="F16" s="54">
        <v>49624.26</v>
      </c>
      <c r="G16" s="54">
        <v>52870.66</v>
      </c>
      <c r="H16" s="54">
        <v>48177.77</v>
      </c>
      <c r="I16" s="54">
        <v>49471.44</v>
      </c>
      <c r="J16" s="78">
        <v>22640.36</v>
      </c>
      <c r="K16" s="78">
        <v>11370.84</v>
      </c>
      <c r="L16" s="84">
        <v>12647.81</v>
      </c>
      <c r="M16" s="51" t="s">
        <v>28</v>
      </c>
      <c r="N16" s="52">
        <v>115</v>
      </c>
      <c r="O16" s="52">
        <v>110</v>
      </c>
      <c r="P16" s="52">
        <v>110</v>
      </c>
      <c r="Q16" s="52">
        <v>110</v>
      </c>
      <c r="R16" s="52">
        <v>110</v>
      </c>
      <c r="S16" s="52">
        <v>110</v>
      </c>
      <c r="T16" s="52">
        <v>110</v>
      </c>
      <c r="U16" s="87" t="s">
        <v>19</v>
      </c>
    </row>
    <row r="17" spans="1:21" ht="241.5" customHeight="1">
      <c r="A17" s="81"/>
      <c r="B17" s="77"/>
      <c r="C17" s="77"/>
      <c r="D17" s="62"/>
      <c r="E17" s="55"/>
      <c r="F17" s="55"/>
      <c r="G17" s="55"/>
      <c r="H17" s="55"/>
      <c r="I17" s="55"/>
      <c r="J17" s="79"/>
      <c r="K17" s="79"/>
      <c r="L17" s="85"/>
      <c r="M17" s="83"/>
      <c r="N17" s="67"/>
      <c r="O17" s="67"/>
      <c r="P17" s="67"/>
      <c r="Q17" s="67"/>
      <c r="R17" s="67"/>
      <c r="S17" s="67"/>
      <c r="T17" s="67"/>
      <c r="U17" s="88"/>
    </row>
    <row r="18" spans="1:21" ht="66" customHeight="1">
      <c r="A18" s="81"/>
      <c r="B18" s="77"/>
      <c r="C18" s="77"/>
      <c r="D18" s="62"/>
      <c r="E18" s="55"/>
      <c r="F18" s="55"/>
      <c r="G18" s="55"/>
      <c r="H18" s="55"/>
      <c r="I18" s="55"/>
      <c r="J18" s="79"/>
      <c r="K18" s="79"/>
      <c r="L18" s="85"/>
      <c r="M18" s="14" t="s">
        <v>23</v>
      </c>
      <c r="N18" s="15">
        <v>123288</v>
      </c>
      <c r="O18" s="15">
        <v>119178.2</v>
      </c>
      <c r="P18" s="15">
        <v>119178.2</v>
      </c>
      <c r="Q18" s="15">
        <v>119178.2</v>
      </c>
      <c r="R18" s="15">
        <v>119178.2</v>
      </c>
      <c r="S18" s="15">
        <v>119178.2</v>
      </c>
      <c r="T18" s="15">
        <v>119178.2</v>
      </c>
      <c r="U18" s="88"/>
    </row>
    <row r="19" spans="1:21" ht="31.5">
      <c r="A19" s="81"/>
      <c r="B19" s="77"/>
      <c r="C19" s="77"/>
      <c r="D19" s="62"/>
      <c r="E19" s="55"/>
      <c r="F19" s="55"/>
      <c r="G19" s="55"/>
      <c r="H19" s="55"/>
      <c r="I19" s="55"/>
      <c r="J19" s="79"/>
      <c r="K19" s="79"/>
      <c r="L19" s="85"/>
      <c r="M19" s="14" t="s">
        <v>27</v>
      </c>
      <c r="N19" s="15">
        <v>2.774</v>
      </c>
      <c r="O19" s="15">
        <v>2.774</v>
      </c>
      <c r="P19" s="15">
        <v>2.774</v>
      </c>
      <c r="Q19" s="15">
        <v>3.079</v>
      </c>
      <c r="R19" s="15">
        <v>3.079</v>
      </c>
      <c r="S19" s="15">
        <v>3.079</v>
      </c>
      <c r="T19" s="15">
        <v>3.079</v>
      </c>
      <c r="U19" s="88"/>
    </row>
    <row r="20" spans="1:21" ht="12" customHeight="1">
      <c r="A20" s="81"/>
      <c r="B20" s="77"/>
      <c r="C20" s="77"/>
      <c r="D20" s="62"/>
      <c r="E20" s="55"/>
      <c r="F20" s="55"/>
      <c r="G20" s="55"/>
      <c r="H20" s="55"/>
      <c r="I20" s="55"/>
      <c r="J20" s="79"/>
      <c r="K20" s="79"/>
      <c r="L20" s="85"/>
      <c r="M20" s="56" t="s">
        <v>18</v>
      </c>
      <c r="N20" s="52">
        <v>4900</v>
      </c>
      <c r="O20" s="52">
        <v>5000</v>
      </c>
      <c r="P20" s="52">
        <v>4800</v>
      </c>
      <c r="Q20" s="52">
        <v>4800</v>
      </c>
      <c r="R20" s="52">
        <v>4800</v>
      </c>
      <c r="S20" s="52">
        <v>4800</v>
      </c>
      <c r="T20" s="52">
        <v>4800</v>
      </c>
      <c r="U20" s="88"/>
    </row>
    <row r="21" spans="1:21" ht="54.75" customHeight="1">
      <c r="A21" s="81"/>
      <c r="B21" s="77"/>
      <c r="C21" s="77"/>
      <c r="D21" s="62"/>
      <c r="E21" s="55"/>
      <c r="F21" s="55"/>
      <c r="G21" s="55"/>
      <c r="H21" s="55"/>
      <c r="I21" s="55"/>
      <c r="J21" s="79"/>
      <c r="K21" s="79"/>
      <c r="L21" s="85"/>
      <c r="M21" s="57"/>
      <c r="N21" s="53"/>
      <c r="O21" s="53"/>
      <c r="P21" s="53"/>
      <c r="Q21" s="53"/>
      <c r="R21" s="53"/>
      <c r="S21" s="53"/>
      <c r="T21" s="53"/>
      <c r="U21" s="88"/>
    </row>
    <row r="22" spans="1:21" ht="31.5">
      <c r="A22" s="81"/>
      <c r="B22" s="77"/>
      <c r="C22" s="77"/>
      <c r="D22" s="62"/>
      <c r="E22" s="55"/>
      <c r="F22" s="55"/>
      <c r="G22" s="55"/>
      <c r="H22" s="55"/>
      <c r="I22" s="55"/>
      <c r="J22" s="79"/>
      <c r="K22" s="79"/>
      <c r="L22" s="85"/>
      <c r="M22" s="14" t="s">
        <v>24</v>
      </c>
      <c r="N22" s="15">
        <v>3029</v>
      </c>
      <c r="O22" s="15">
        <v>3029</v>
      </c>
      <c r="P22" s="15">
        <v>3029</v>
      </c>
      <c r="Q22" s="15">
        <v>3029</v>
      </c>
      <c r="R22" s="15">
        <v>3029</v>
      </c>
      <c r="S22" s="15">
        <v>3029</v>
      </c>
      <c r="T22" s="15">
        <v>3029</v>
      </c>
      <c r="U22" s="88"/>
    </row>
    <row r="23" spans="1:21" ht="59.25" customHeight="1">
      <c r="A23" s="81"/>
      <c r="B23" s="77"/>
      <c r="C23" s="77"/>
      <c r="D23" s="62"/>
      <c r="E23" s="55"/>
      <c r="F23" s="55"/>
      <c r="G23" s="55"/>
      <c r="H23" s="55"/>
      <c r="I23" s="55"/>
      <c r="J23" s="79"/>
      <c r="K23" s="79"/>
      <c r="L23" s="85"/>
      <c r="M23" s="14" t="s">
        <v>25</v>
      </c>
      <c r="N23" s="15">
        <v>4000</v>
      </c>
      <c r="O23" s="15">
        <v>4000</v>
      </c>
      <c r="P23" s="15">
        <v>4000</v>
      </c>
      <c r="Q23" s="15">
        <v>4000</v>
      </c>
      <c r="R23" s="15">
        <v>4000</v>
      </c>
      <c r="S23" s="15">
        <v>4000</v>
      </c>
      <c r="T23" s="15">
        <v>4000</v>
      </c>
      <c r="U23" s="88"/>
    </row>
    <row r="24" spans="1:21" ht="24" customHeight="1">
      <c r="A24" s="81"/>
      <c r="B24" s="77"/>
      <c r="C24" s="77"/>
      <c r="D24" s="62"/>
      <c r="E24" s="55"/>
      <c r="F24" s="55"/>
      <c r="G24" s="55"/>
      <c r="H24" s="55"/>
      <c r="I24" s="55"/>
      <c r="J24" s="79"/>
      <c r="K24" s="79"/>
      <c r="L24" s="85"/>
      <c r="M24" s="64" t="s">
        <v>26</v>
      </c>
      <c r="N24" s="52">
        <v>13</v>
      </c>
      <c r="O24" s="52">
        <v>13</v>
      </c>
      <c r="P24" s="52">
        <v>13</v>
      </c>
      <c r="Q24" s="52">
        <v>13</v>
      </c>
      <c r="R24" s="52">
        <v>13</v>
      </c>
      <c r="S24" s="52">
        <v>13</v>
      </c>
      <c r="T24" s="52">
        <v>13</v>
      </c>
      <c r="U24" s="88"/>
    </row>
    <row r="25" spans="1:21" ht="58.5" customHeight="1">
      <c r="A25" s="81"/>
      <c r="B25" s="77"/>
      <c r="C25" s="77"/>
      <c r="D25" s="16" t="s">
        <v>8</v>
      </c>
      <c r="E25" s="28">
        <f>F25+G25+H25+I25+J25+K25+L25</f>
        <v>19273.468</v>
      </c>
      <c r="F25" s="28">
        <v>1224</v>
      </c>
      <c r="G25" s="28">
        <v>1322.65</v>
      </c>
      <c r="H25" s="28">
        <v>2259.05</v>
      </c>
      <c r="I25" s="38">
        <v>2544.26</v>
      </c>
      <c r="J25" s="39">
        <v>2834.99</v>
      </c>
      <c r="K25" s="39">
        <v>4544.258</v>
      </c>
      <c r="L25" s="39">
        <v>4544.26</v>
      </c>
      <c r="M25" s="65"/>
      <c r="N25" s="86"/>
      <c r="O25" s="86"/>
      <c r="P25" s="86"/>
      <c r="Q25" s="86"/>
      <c r="R25" s="86"/>
      <c r="S25" s="86"/>
      <c r="T25" s="86"/>
      <c r="U25" s="88"/>
    </row>
    <row r="26" spans="1:21" ht="45.75" customHeight="1">
      <c r="A26" s="82"/>
      <c r="B26" s="77"/>
      <c r="C26" s="77"/>
      <c r="D26" s="16" t="s">
        <v>42</v>
      </c>
      <c r="E26" s="28">
        <v>0</v>
      </c>
      <c r="F26" s="28">
        <v>0</v>
      </c>
      <c r="G26" s="28">
        <v>0</v>
      </c>
      <c r="H26" s="28">
        <v>0</v>
      </c>
      <c r="I26" s="38">
        <v>0</v>
      </c>
      <c r="J26" s="38">
        <v>0</v>
      </c>
      <c r="K26" s="38">
        <v>0</v>
      </c>
      <c r="L26" s="38">
        <v>0</v>
      </c>
      <c r="M26" s="66"/>
      <c r="N26" s="67"/>
      <c r="O26" s="67"/>
      <c r="P26" s="67"/>
      <c r="Q26" s="67"/>
      <c r="R26" s="67"/>
      <c r="S26" s="67"/>
      <c r="T26" s="67"/>
      <c r="U26" s="89"/>
    </row>
    <row r="27" spans="1:21" ht="117.75" customHeight="1">
      <c r="A27" s="24" t="s">
        <v>32</v>
      </c>
      <c r="B27" s="25" t="s">
        <v>34</v>
      </c>
      <c r="C27" s="23" t="s">
        <v>31</v>
      </c>
      <c r="D27" s="16" t="s">
        <v>7</v>
      </c>
      <c r="E27" s="28">
        <f>F27+G27+H27+I27+J27+K27+L27</f>
        <v>64556.20999999999</v>
      </c>
      <c r="F27" s="28">
        <v>0</v>
      </c>
      <c r="G27" s="28">
        <v>0</v>
      </c>
      <c r="H27" s="28">
        <v>0</v>
      </c>
      <c r="I27" s="39">
        <v>0</v>
      </c>
      <c r="J27" s="39">
        <v>18791.17</v>
      </c>
      <c r="K27" s="39">
        <v>21710.17</v>
      </c>
      <c r="L27" s="39">
        <v>24054.87</v>
      </c>
      <c r="M27" s="14" t="s">
        <v>37</v>
      </c>
      <c r="N27" s="15" t="s">
        <v>38</v>
      </c>
      <c r="O27" s="15" t="s">
        <v>38</v>
      </c>
      <c r="P27" s="15" t="s">
        <v>38</v>
      </c>
      <c r="Q27" s="15" t="s">
        <v>38</v>
      </c>
      <c r="R27" s="15">
        <v>93731</v>
      </c>
      <c r="S27" s="15">
        <v>93731</v>
      </c>
      <c r="T27" s="15">
        <v>93731</v>
      </c>
      <c r="U27" s="26" t="s">
        <v>19</v>
      </c>
    </row>
    <row r="28" spans="1:21" ht="68.25" customHeight="1">
      <c r="A28" s="24" t="s">
        <v>33</v>
      </c>
      <c r="B28" s="25" t="s">
        <v>35</v>
      </c>
      <c r="C28" s="23" t="s">
        <v>36</v>
      </c>
      <c r="D28" s="16" t="s">
        <v>7</v>
      </c>
      <c r="E28" s="28">
        <f>F28+G28+H28+I28+J28+K28+L28</f>
        <v>30443.14</v>
      </c>
      <c r="F28" s="28">
        <v>0</v>
      </c>
      <c r="G28" s="28">
        <v>0</v>
      </c>
      <c r="H28" s="28">
        <v>0</v>
      </c>
      <c r="I28" s="39">
        <v>0</v>
      </c>
      <c r="J28" s="39">
        <v>27173.83</v>
      </c>
      <c r="K28" s="39">
        <v>475.92</v>
      </c>
      <c r="L28" s="39">
        <v>2793.39</v>
      </c>
      <c r="M28" s="14" t="s">
        <v>43</v>
      </c>
      <c r="N28" s="15">
        <v>0</v>
      </c>
      <c r="O28" s="15">
        <v>0</v>
      </c>
      <c r="P28" s="15">
        <v>0</v>
      </c>
      <c r="Q28" s="15">
        <v>0</v>
      </c>
      <c r="R28" s="15">
        <v>100</v>
      </c>
      <c r="S28" s="15">
        <v>100</v>
      </c>
      <c r="T28" s="15">
        <v>100</v>
      </c>
      <c r="U28" s="26" t="s">
        <v>19</v>
      </c>
    </row>
    <row r="29" spans="1:21" s="17" customFormat="1" ht="18" customHeight="1">
      <c r="A29" s="77" t="s">
        <v>4</v>
      </c>
      <c r="B29" s="77"/>
      <c r="C29" s="77"/>
      <c r="D29" s="16" t="s">
        <v>5</v>
      </c>
      <c r="E29" s="63">
        <f>F29+G29+H29+I29+J29+K29+L29</f>
        <v>361075.95800000004</v>
      </c>
      <c r="F29" s="63">
        <f>F31+F32+F33</f>
        <v>50848.26</v>
      </c>
      <c r="G29" s="63">
        <f aca="true" t="shared" si="4" ref="G29:L29">G31+G32+G33</f>
        <v>54193.310000000005</v>
      </c>
      <c r="H29" s="63">
        <f t="shared" si="4"/>
        <v>50436.82</v>
      </c>
      <c r="I29" s="47">
        <f t="shared" si="4"/>
        <v>52015.700000000004</v>
      </c>
      <c r="J29" s="47">
        <f>J31+J32+J33</f>
        <v>71440.35</v>
      </c>
      <c r="K29" s="47">
        <f>K31+K32+K33</f>
        <v>38101.187999999995</v>
      </c>
      <c r="L29" s="47">
        <f t="shared" si="4"/>
        <v>44040.33</v>
      </c>
      <c r="M29" s="68"/>
      <c r="N29" s="69"/>
      <c r="O29" s="69"/>
      <c r="P29" s="69"/>
      <c r="Q29" s="69"/>
      <c r="R29" s="69"/>
      <c r="S29" s="69"/>
      <c r="T29" s="69"/>
      <c r="U29" s="70"/>
    </row>
    <row r="30" spans="1:21" s="17" customFormat="1" ht="18" customHeight="1">
      <c r="A30" s="77"/>
      <c r="B30" s="77"/>
      <c r="C30" s="77"/>
      <c r="D30" s="16" t="s">
        <v>6</v>
      </c>
      <c r="E30" s="63"/>
      <c r="F30" s="63"/>
      <c r="G30" s="63"/>
      <c r="H30" s="63"/>
      <c r="I30" s="47"/>
      <c r="J30" s="47"/>
      <c r="K30" s="47"/>
      <c r="L30" s="47"/>
      <c r="M30" s="71"/>
      <c r="N30" s="72"/>
      <c r="O30" s="72"/>
      <c r="P30" s="72"/>
      <c r="Q30" s="72"/>
      <c r="R30" s="72"/>
      <c r="S30" s="72"/>
      <c r="T30" s="72"/>
      <c r="U30" s="73"/>
    </row>
    <row r="31" spans="1:21" s="17" customFormat="1" ht="18" customHeight="1">
      <c r="A31" s="77"/>
      <c r="B31" s="77"/>
      <c r="C31" s="77"/>
      <c r="D31" s="16" t="s">
        <v>7</v>
      </c>
      <c r="E31" s="29">
        <f>F31+G31+H31+I31+J31+K31+L31</f>
        <v>341802.49</v>
      </c>
      <c r="F31" s="29">
        <f>F28+F27+F16</f>
        <v>49624.26</v>
      </c>
      <c r="G31" s="29">
        <f aca="true" t="shared" si="5" ref="G31:L31">G28+G27+G16</f>
        <v>52870.66</v>
      </c>
      <c r="H31" s="29">
        <f t="shared" si="5"/>
        <v>48177.77</v>
      </c>
      <c r="I31" s="40">
        <f t="shared" si="5"/>
        <v>49471.44</v>
      </c>
      <c r="J31" s="40">
        <f t="shared" si="5"/>
        <v>68605.36</v>
      </c>
      <c r="K31" s="40">
        <f t="shared" si="5"/>
        <v>33556.92999999999</v>
      </c>
      <c r="L31" s="40">
        <f t="shared" si="5"/>
        <v>39496.07</v>
      </c>
      <c r="M31" s="71"/>
      <c r="N31" s="72"/>
      <c r="O31" s="72"/>
      <c r="P31" s="72"/>
      <c r="Q31" s="72"/>
      <c r="R31" s="72"/>
      <c r="S31" s="72"/>
      <c r="T31" s="72"/>
      <c r="U31" s="73"/>
    </row>
    <row r="32" spans="1:21" s="17" customFormat="1" ht="18" customHeight="1">
      <c r="A32" s="77"/>
      <c r="B32" s="77"/>
      <c r="C32" s="77"/>
      <c r="D32" s="16" t="s">
        <v>8</v>
      </c>
      <c r="E32" s="29">
        <f>F32+G32+H32+I32+J32+K32+L32</f>
        <v>19273.468</v>
      </c>
      <c r="F32" s="29">
        <f>F25</f>
        <v>1224</v>
      </c>
      <c r="G32" s="29">
        <f aca="true" t="shared" si="6" ref="G32:L32">G25</f>
        <v>1322.65</v>
      </c>
      <c r="H32" s="29">
        <f t="shared" si="6"/>
        <v>2259.05</v>
      </c>
      <c r="I32" s="40">
        <f t="shared" si="6"/>
        <v>2544.26</v>
      </c>
      <c r="J32" s="40">
        <f t="shared" si="6"/>
        <v>2834.99</v>
      </c>
      <c r="K32" s="40">
        <f>K25</f>
        <v>4544.258</v>
      </c>
      <c r="L32" s="40">
        <f t="shared" si="6"/>
        <v>4544.26</v>
      </c>
      <c r="M32" s="71"/>
      <c r="N32" s="72"/>
      <c r="O32" s="72"/>
      <c r="P32" s="72"/>
      <c r="Q32" s="72"/>
      <c r="R32" s="72"/>
      <c r="S32" s="72"/>
      <c r="T32" s="72"/>
      <c r="U32" s="73"/>
    </row>
    <row r="33" spans="1:21" s="17" customFormat="1" ht="18" customHeight="1">
      <c r="A33" s="77"/>
      <c r="B33" s="77"/>
      <c r="C33" s="77"/>
      <c r="D33" s="18" t="s">
        <v>22</v>
      </c>
      <c r="E33" s="29">
        <f>F33+G33+H33+I33+J33+K33+L33</f>
        <v>0</v>
      </c>
      <c r="F33" s="29">
        <f aca="true" t="shared" si="7" ref="F33:L33">G33+H33+I33+J33+K33+L33</f>
        <v>0</v>
      </c>
      <c r="G33" s="29">
        <f t="shared" si="7"/>
        <v>0</v>
      </c>
      <c r="H33" s="29">
        <f t="shared" si="7"/>
        <v>0</v>
      </c>
      <c r="I33" s="41">
        <f t="shared" si="7"/>
        <v>0</v>
      </c>
      <c r="J33" s="41">
        <f t="shared" si="7"/>
        <v>0</v>
      </c>
      <c r="K33" s="41">
        <f t="shared" si="7"/>
        <v>0</v>
      </c>
      <c r="L33" s="41">
        <f t="shared" si="7"/>
        <v>0</v>
      </c>
      <c r="M33" s="74"/>
      <c r="N33" s="75"/>
      <c r="O33" s="75"/>
      <c r="P33" s="75"/>
      <c r="Q33" s="75"/>
      <c r="R33" s="75"/>
      <c r="S33" s="75"/>
      <c r="T33" s="75"/>
      <c r="U33" s="76"/>
    </row>
    <row r="34" spans="5:8" ht="18.75" customHeight="1">
      <c r="E34" s="30"/>
      <c r="F34" s="30"/>
      <c r="G34" s="30"/>
      <c r="H34" s="30"/>
    </row>
    <row r="35" ht="18.75" customHeight="1">
      <c r="E35" s="30"/>
    </row>
    <row r="38" spans="7:12" ht="18.75" customHeight="1">
      <c r="G38" s="19"/>
      <c r="H38" s="19"/>
      <c r="I38" s="42"/>
      <c r="J38" s="42"/>
      <c r="K38" s="42"/>
      <c r="L38" s="42"/>
    </row>
  </sheetData>
  <sheetProtection/>
  <mergeCells count="72">
    <mergeCell ref="I3:U3"/>
    <mergeCell ref="C16:C26"/>
    <mergeCell ref="Q24:Q26"/>
    <mergeCell ref="P24:P26"/>
    <mergeCell ref="R24:R26"/>
    <mergeCell ref="F16:F24"/>
    <mergeCell ref="M24:M26"/>
    <mergeCell ref="N24:N26"/>
    <mergeCell ref="O24:O26"/>
    <mergeCell ref="T24:T26"/>
    <mergeCell ref="U16:U26"/>
    <mergeCell ref="Q12:Q15"/>
    <mergeCell ref="R12:R15"/>
    <mergeCell ref="S12:S15"/>
    <mergeCell ref="T12:T15"/>
    <mergeCell ref="U12:U15"/>
    <mergeCell ref="Q20:Q21"/>
    <mergeCell ref="R20:R21"/>
    <mergeCell ref="C12:C15"/>
    <mergeCell ref="A12:A15"/>
    <mergeCell ref="B12:B15"/>
    <mergeCell ref="M12:M15"/>
    <mergeCell ref="N12:N15"/>
    <mergeCell ref="O12:O15"/>
    <mergeCell ref="O16:O17"/>
    <mergeCell ref="P16:P17"/>
    <mergeCell ref="L16:L24"/>
    <mergeCell ref="S24:S26"/>
    <mergeCell ref="Q16:Q17"/>
    <mergeCell ref="R16:R17"/>
    <mergeCell ref="N20:N21"/>
    <mergeCell ref="O20:O21"/>
    <mergeCell ref="A29:C33"/>
    <mergeCell ref="E29:E30"/>
    <mergeCell ref="G29:G30"/>
    <mergeCell ref="K16:K24"/>
    <mergeCell ref="I16:I24"/>
    <mergeCell ref="J16:J24"/>
    <mergeCell ref="H29:H30"/>
    <mergeCell ref="K29:K30"/>
    <mergeCell ref="A16:A26"/>
    <mergeCell ref="B16:B26"/>
    <mergeCell ref="F29:F30"/>
    <mergeCell ref="E16:E24"/>
    <mergeCell ref="P12:P15"/>
    <mergeCell ref="T16:T17"/>
    <mergeCell ref="T20:T21"/>
    <mergeCell ref="S20:S21"/>
    <mergeCell ref="M29:U33"/>
    <mergeCell ref="L29:L30"/>
    <mergeCell ref="S16:S17"/>
    <mergeCell ref="M16:M17"/>
    <mergeCell ref="P20:P21"/>
    <mergeCell ref="D7:D8"/>
    <mergeCell ref="G16:G24"/>
    <mergeCell ref="U7:U8"/>
    <mergeCell ref="M20:M21"/>
    <mergeCell ref="H16:H24"/>
    <mergeCell ref="M7:T7"/>
    <mergeCell ref="E7:L7"/>
    <mergeCell ref="D16:D24"/>
    <mergeCell ref="N16:N17"/>
    <mergeCell ref="M2:U2"/>
    <mergeCell ref="A5:U5"/>
    <mergeCell ref="A7:A8"/>
    <mergeCell ref="B7:B8"/>
    <mergeCell ref="C7:C8"/>
    <mergeCell ref="J29:J30"/>
    <mergeCell ref="I29:I30"/>
    <mergeCell ref="A4:U4"/>
    <mergeCell ref="B10:U10"/>
    <mergeCell ref="B11:U11"/>
  </mergeCells>
  <printOptions horizontalCentered="1"/>
  <pageMargins left="0.7086614173228347" right="0.5118110236220472" top="0.5511811023622047" bottom="0.5905511811023623" header="0.31496062992125984" footer="0.31496062992125984"/>
  <pageSetup fitToHeight="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2024-03-25T08:43:38Z</dcterms:modified>
  <cp:category/>
  <cp:version/>
  <cp:contentType/>
  <cp:contentStatus/>
</cp:coreProperties>
</file>